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60" windowHeight="7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5" i="1" l="1"/>
  <c r="E34" i="1"/>
  <c r="D34" i="1"/>
  <c r="E32" i="1"/>
  <c r="D32" i="1"/>
  <c r="D27" i="1"/>
  <c r="E27" i="1"/>
  <c r="D28" i="1" l="1"/>
  <c r="E23" i="1"/>
  <c r="D23" i="1"/>
  <c r="D33" i="1" l="1"/>
  <c r="D24" i="1" l="1"/>
</calcChain>
</file>

<file path=xl/sharedStrings.xml><?xml version="1.0" encoding="utf-8"?>
<sst xmlns="http://schemas.openxmlformats.org/spreadsheetml/2006/main" count="59" uniqueCount="40">
  <si>
    <t>saTadarigo nawilis dasaxeleba</t>
  </si>
  <si>
    <t>ganz.
erT.</t>
  </si>
  <si>
    <t xml:space="preserve">mwarmoebeli qveyana </t>
  </si>
  <si>
    <t>miwodebis adgili</t>
  </si>
  <si>
    <t>Mmiwodebis vada</t>
  </si>
  <si>
    <t>samuxruWe xundebi</t>
  </si>
  <si>
    <t>buniki (nakaneCniki)</t>
  </si>
  <si>
    <t>zeTis filtri</t>
  </si>
  <si>
    <t>naTurebi</t>
  </si>
  <si>
    <t>haeris filtri</t>
  </si>
  <si>
    <t>sawvavis (dizelis) filtri</t>
  </si>
  <si>
    <t>gamagrilebelis Rvedi</t>
  </si>
  <si>
    <t>maRali wnevis Slangebi</t>
  </si>
  <si>
    <t>jvaredina (krestavina)</t>
  </si>
  <si>
    <t>tormuzis mTavari baCoki</t>
  </si>
  <si>
    <t>wina da ukana baCoki</t>
  </si>
  <si>
    <t>xelis muxruWis trosi</t>
  </si>
  <si>
    <t>dakiduloba (padvesnoi)</t>
  </si>
  <si>
    <t>akumuliatori 105 amp.</t>
  </si>
  <si>
    <t>zRvruli erTeulis fasi dRg-s gareSe (lari)</t>
  </si>
  <si>
    <t>erTeulze momsaxurebis zRvruli fasi dRg-s gareSe (lari)</t>
  </si>
  <si>
    <t>erTeulis fasi
dRg-s gareSe (lari)</t>
  </si>
  <si>
    <t>erTeulze momsaxurebis  fasi
dRg-s gareSe (lari)</t>
  </si>
  <si>
    <t>cali</t>
  </si>
  <si>
    <t>kompl.</t>
  </si>
  <si>
    <t>`50100000-satransporto saSualebebisa da maTTan dakavSirebuli mowyobilobebis SekeTeba, teqnikuri momsaxureba da masTan dakavSirebuli momsaxurebebi~-s  
                                                      danarTi #3</t>
  </si>
  <si>
    <t>pretendenti:</t>
  </si>
  <si>
    <t>mocurebis sawinaaRmdego jaWvebi (cepebi)</t>
  </si>
  <si>
    <t>gadabmulobis mTavari baCoki</t>
  </si>
  <si>
    <t>gamTiSvelis mTavari baCoki</t>
  </si>
  <si>
    <r>
      <t xml:space="preserve">hiundai </t>
    </r>
    <r>
      <rPr>
        <b/>
        <sz val="14"/>
        <rFont val="Arial"/>
        <family val="2"/>
      </rPr>
      <t>HD</t>
    </r>
    <r>
      <rPr>
        <b/>
        <sz val="14"/>
        <rFont val="AcadNusx"/>
      </rPr>
      <t xml:space="preserve">-72 (1 erTeuli, gamoSvebis weli-2010)
s/kodi </t>
    </r>
    <r>
      <rPr>
        <b/>
        <sz val="14"/>
        <rFont val="Arial"/>
        <family val="2"/>
        <charset val="204"/>
      </rPr>
      <t>KMFGA17BPAC126306</t>
    </r>
    <r>
      <rPr>
        <b/>
        <sz val="14"/>
        <rFont val="AcadNusx"/>
      </rPr>
      <t xml:space="preserve">
hiundai</t>
    </r>
    <r>
      <rPr>
        <b/>
        <sz val="14"/>
        <rFont val="Arial"/>
        <family val="2"/>
      </rPr>
      <t xml:space="preserve"> HD-75</t>
    </r>
    <r>
      <rPr>
        <b/>
        <sz val="14"/>
        <rFont val="AcadNusx"/>
      </rPr>
      <t xml:space="preserve"> (1 erTeuli, gamoSvebis weli-2008)
s/kodi</t>
    </r>
    <r>
      <rPr>
        <b/>
        <sz val="14"/>
        <rFont val="Arial"/>
        <family val="2"/>
        <charset val="204"/>
      </rPr>
      <t xml:space="preserve"> KMFGA17AP8C090870</t>
    </r>
  </si>
  <si>
    <t>resorebiს რეზინკები</t>
  </si>
  <si>
    <t>sul preiskurantis savaraudo Rirebuleba</t>
  </si>
  <si>
    <t>საკისარი (წინა სტუპიცის დიდი პაჩებნიკი)</t>
  </si>
  <si>
    <r>
      <t>specialuri</t>
    </r>
    <r>
      <rPr>
        <b/>
        <sz val="14"/>
        <rFont val="Arial"/>
        <family val="2"/>
      </rPr>
      <t xml:space="preserve"> ზილ-432932
</t>
    </r>
    <r>
      <rPr>
        <b/>
        <sz val="14"/>
        <rFont val="AcadNusx"/>
      </rPr>
      <t xml:space="preserve"> (1 erTeuli, gamoSvebis weli-2007)
s/kodi</t>
    </r>
    <r>
      <rPr>
        <b/>
        <sz val="14"/>
        <rFont val="Arial"/>
        <family val="2"/>
        <charset val="204"/>
      </rPr>
      <t xml:space="preserve"> X8948120173ACB695</t>
    </r>
  </si>
  <si>
    <t>wina xidis burTulovana (Saravoi)</t>
  </si>
  <si>
    <t>saWis meqanizmi (rulavoi kalonka)</t>
  </si>
  <si>
    <r>
      <t xml:space="preserve">მერსედეს-ბენც ე-430 </t>
    </r>
    <r>
      <rPr>
        <b/>
        <sz val="14"/>
        <rFont val="Arial"/>
        <family val="2"/>
      </rPr>
      <t xml:space="preserve">
</t>
    </r>
    <r>
      <rPr>
        <b/>
        <sz val="14"/>
        <rFont val="AcadNusx"/>
      </rPr>
      <t xml:space="preserve"> (1 erTeuli, gamoSvebis weli-2000)
s/kodi </t>
    </r>
    <r>
      <rPr>
        <b/>
        <sz val="14"/>
        <rFont val="Arial"/>
        <family val="2"/>
        <charset val="204"/>
      </rPr>
      <t>WDBJF70J6YB147734</t>
    </r>
  </si>
  <si>
    <t>მთავარი ანძის მამოძრავებელი დგუში (პორშინი)</t>
  </si>
  <si>
    <t>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</si>
</sst>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2"/>
      <name val="AcadNusx"/>
    </font>
    <font>
      <b/>
      <sz val="12"/>
      <name val="AcadMtavr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4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b/>
      <sz val="14"/>
      <name val="Arial"/>
      <family val="2"/>
    </font>
    <font>
      <b/>
      <sz val="12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8" xfId="0" applyFont="1" applyBorder="1"/>
    <xf numFmtId="0" fontId="1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M29" sqref="M29"/>
    </sheetView>
  </sheetViews>
  <sheetFormatPr defaultRowHeight="15" x14ac:dyDescent="0.25"/>
  <cols>
    <col min="1" max="1" width="36.28515625" style="2" customWidth="1"/>
    <col min="2" max="2" width="9.140625" style="2"/>
    <col min="3" max="3" width="7" style="2" customWidth="1"/>
    <col min="4" max="4" width="9.140625" style="2"/>
    <col min="5" max="5" width="10.42578125" style="2" customWidth="1"/>
    <col min="6" max="7" width="9.140625" style="2"/>
    <col min="8" max="8" width="4.140625" style="2" customWidth="1"/>
    <col min="9" max="9" width="4.42578125" style="2" customWidth="1"/>
    <col min="10" max="16384" width="9.140625" style="2"/>
  </cols>
  <sheetData>
    <row r="1" spans="1:9" ht="78.75" customHeight="1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ht="164.25" customHeight="1" x14ac:dyDescent="0.25">
      <c r="A2" s="3" t="s">
        <v>0</v>
      </c>
      <c r="B2" s="3" t="s">
        <v>1</v>
      </c>
      <c r="C2" s="3" t="s">
        <v>2</v>
      </c>
      <c r="D2" s="3" t="s">
        <v>19</v>
      </c>
      <c r="E2" s="3" t="s">
        <v>20</v>
      </c>
      <c r="F2" s="3" t="s">
        <v>21</v>
      </c>
      <c r="G2" s="3" t="s">
        <v>22</v>
      </c>
      <c r="H2" s="4" t="s">
        <v>3</v>
      </c>
      <c r="I2" s="4" t="s">
        <v>4</v>
      </c>
    </row>
    <row r="3" spans="1:9" ht="93" customHeight="1" x14ac:dyDescent="0.25">
      <c r="A3" s="14" t="s">
        <v>30</v>
      </c>
      <c r="B3" s="15"/>
      <c r="C3" s="15"/>
      <c r="D3" s="15"/>
      <c r="E3" s="15"/>
      <c r="F3" s="15"/>
      <c r="G3" s="16"/>
      <c r="H3" s="22"/>
      <c r="I3" s="22"/>
    </row>
    <row r="4" spans="1:9" ht="16.5" x14ac:dyDescent="0.25">
      <c r="A4" s="1" t="s">
        <v>7</v>
      </c>
      <c r="B4" s="1" t="s">
        <v>23</v>
      </c>
      <c r="C4" s="1"/>
      <c r="D4" s="5">
        <v>30</v>
      </c>
      <c r="E4" s="5">
        <v>10</v>
      </c>
      <c r="F4" s="5"/>
      <c r="G4" s="5"/>
      <c r="H4" s="22"/>
      <c r="I4" s="22"/>
    </row>
    <row r="5" spans="1:9" ht="16.5" x14ac:dyDescent="0.25">
      <c r="A5" s="1" t="s">
        <v>9</v>
      </c>
      <c r="B5" s="1" t="s">
        <v>23</v>
      </c>
      <c r="C5" s="1"/>
      <c r="D5" s="5">
        <v>60</v>
      </c>
      <c r="E5" s="5">
        <v>5</v>
      </c>
      <c r="F5" s="5"/>
      <c r="G5" s="5"/>
      <c r="H5" s="22"/>
      <c r="I5" s="22"/>
    </row>
    <row r="6" spans="1:9" ht="16.5" x14ac:dyDescent="0.25">
      <c r="A6" s="1" t="s">
        <v>10</v>
      </c>
      <c r="B6" s="1" t="s">
        <v>23</v>
      </c>
      <c r="C6" s="1"/>
      <c r="D6" s="5">
        <v>30</v>
      </c>
      <c r="E6" s="5">
        <v>10</v>
      </c>
      <c r="F6" s="5"/>
      <c r="G6" s="5"/>
      <c r="H6" s="22"/>
      <c r="I6" s="22"/>
    </row>
    <row r="7" spans="1:9" ht="16.5" x14ac:dyDescent="0.25">
      <c r="A7" s="1" t="s">
        <v>11</v>
      </c>
      <c r="B7" s="1" t="s">
        <v>23</v>
      </c>
      <c r="C7" s="1"/>
      <c r="D7" s="5">
        <v>35</v>
      </c>
      <c r="E7" s="5">
        <v>10</v>
      </c>
      <c r="F7" s="5"/>
      <c r="G7" s="5"/>
      <c r="H7" s="22"/>
      <c r="I7" s="22"/>
    </row>
    <row r="8" spans="1:9" ht="16.5" x14ac:dyDescent="0.25">
      <c r="A8" s="1" t="s">
        <v>5</v>
      </c>
      <c r="B8" s="1" t="s">
        <v>24</v>
      </c>
      <c r="C8" s="1"/>
      <c r="D8" s="5">
        <v>150</v>
      </c>
      <c r="E8" s="5">
        <v>10</v>
      </c>
      <c r="F8" s="5"/>
      <c r="G8" s="5"/>
      <c r="H8" s="22"/>
      <c r="I8" s="22"/>
    </row>
    <row r="9" spans="1:9" ht="16.5" x14ac:dyDescent="0.25">
      <c r="A9" s="1" t="s">
        <v>31</v>
      </c>
      <c r="B9" s="1" t="s">
        <v>24</v>
      </c>
      <c r="C9" s="1"/>
      <c r="D9" s="5">
        <v>30</v>
      </c>
      <c r="E9" s="5">
        <v>10</v>
      </c>
      <c r="F9" s="5"/>
      <c r="G9" s="5"/>
      <c r="H9" s="22"/>
      <c r="I9" s="22"/>
    </row>
    <row r="10" spans="1:9" ht="16.5" x14ac:dyDescent="0.25">
      <c r="A10" s="1" t="s">
        <v>6</v>
      </c>
      <c r="B10" s="1" t="s">
        <v>23</v>
      </c>
      <c r="C10" s="1"/>
      <c r="D10" s="5">
        <v>35</v>
      </c>
      <c r="E10" s="5">
        <v>15</v>
      </c>
      <c r="F10" s="5"/>
      <c r="G10" s="5"/>
      <c r="H10" s="22"/>
      <c r="I10" s="22"/>
    </row>
    <row r="11" spans="1:9" ht="16.5" x14ac:dyDescent="0.25">
      <c r="A11" s="1" t="s">
        <v>12</v>
      </c>
      <c r="B11" s="1" t="s">
        <v>24</v>
      </c>
      <c r="C11" s="1"/>
      <c r="D11" s="5">
        <v>80</v>
      </c>
      <c r="E11" s="5">
        <v>5</v>
      </c>
      <c r="F11" s="5"/>
      <c r="G11" s="5"/>
      <c r="H11" s="22"/>
      <c r="I11" s="22"/>
    </row>
    <row r="12" spans="1:9" ht="16.5" x14ac:dyDescent="0.25">
      <c r="A12" s="1" t="s">
        <v>13</v>
      </c>
      <c r="B12" s="1" t="s">
        <v>23</v>
      </c>
      <c r="C12" s="1"/>
      <c r="D12" s="5">
        <v>210</v>
      </c>
      <c r="E12" s="5">
        <v>20</v>
      </c>
      <c r="F12" s="5"/>
      <c r="G12" s="5"/>
      <c r="H12" s="22"/>
      <c r="I12" s="22"/>
    </row>
    <row r="13" spans="1:9" ht="16.5" x14ac:dyDescent="0.25">
      <c r="A13" s="1" t="s">
        <v>14</v>
      </c>
      <c r="B13" s="1" t="s">
        <v>23</v>
      </c>
      <c r="C13" s="1"/>
      <c r="D13" s="5">
        <v>150</v>
      </c>
      <c r="E13" s="5">
        <v>25</v>
      </c>
      <c r="F13" s="5"/>
      <c r="G13" s="5"/>
      <c r="H13" s="22"/>
      <c r="I13" s="22"/>
    </row>
    <row r="14" spans="1:9" ht="16.5" x14ac:dyDescent="0.25">
      <c r="A14" s="1" t="s">
        <v>15</v>
      </c>
      <c r="B14" s="1" t="s">
        <v>24</v>
      </c>
      <c r="C14" s="1"/>
      <c r="D14" s="5">
        <v>80</v>
      </c>
      <c r="E14" s="5">
        <v>20</v>
      </c>
      <c r="F14" s="5"/>
      <c r="G14" s="5"/>
      <c r="H14" s="22"/>
      <c r="I14" s="22"/>
    </row>
    <row r="15" spans="1:9" ht="16.5" x14ac:dyDescent="0.25">
      <c r="A15" s="1" t="s">
        <v>16</v>
      </c>
      <c r="B15" s="1" t="s">
        <v>23</v>
      </c>
      <c r="C15" s="1"/>
      <c r="D15" s="5">
        <v>280</v>
      </c>
      <c r="E15" s="5">
        <v>20</v>
      </c>
      <c r="F15" s="5"/>
      <c r="G15" s="5"/>
      <c r="H15" s="22"/>
      <c r="I15" s="22"/>
    </row>
    <row r="16" spans="1:9" ht="33" x14ac:dyDescent="0.25">
      <c r="A16" s="1" t="s">
        <v>27</v>
      </c>
      <c r="B16" s="1" t="s">
        <v>24</v>
      </c>
      <c r="C16" s="1"/>
      <c r="D16" s="5">
        <v>250</v>
      </c>
      <c r="E16" s="5">
        <v>0</v>
      </c>
      <c r="F16" s="5"/>
      <c r="G16" s="5"/>
      <c r="H16" s="22"/>
      <c r="I16" s="22"/>
    </row>
    <row r="17" spans="1:9" ht="16.5" x14ac:dyDescent="0.25">
      <c r="A17" s="1" t="s">
        <v>8</v>
      </c>
      <c r="B17" s="1" t="s">
        <v>23</v>
      </c>
      <c r="C17" s="1"/>
      <c r="D17" s="5">
        <v>1</v>
      </c>
      <c r="E17" s="5">
        <v>0.5</v>
      </c>
      <c r="F17" s="5"/>
      <c r="G17" s="5"/>
      <c r="H17" s="22"/>
      <c r="I17" s="22"/>
    </row>
    <row r="18" spans="1:9" ht="33" x14ac:dyDescent="0.25">
      <c r="A18" s="1" t="s">
        <v>33</v>
      </c>
      <c r="B18" s="1" t="s">
        <v>23</v>
      </c>
      <c r="C18" s="1"/>
      <c r="D18" s="5">
        <v>40</v>
      </c>
      <c r="E18" s="5">
        <v>20</v>
      </c>
      <c r="F18" s="5"/>
      <c r="G18" s="5"/>
      <c r="H18" s="22"/>
      <c r="I18" s="22"/>
    </row>
    <row r="19" spans="1:9" ht="16.5" x14ac:dyDescent="0.25">
      <c r="A19" s="1" t="s">
        <v>17</v>
      </c>
      <c r="B19" s="1" t="s">
        <v>23</v>
      </c>
      <c r="C19" s="1"/>
      <c r="D19" s="5">
        <v>90</v>
      </c>
      <c r="E19" s="5">
        <v>30</v>
      </c>
      <c r="F19" s="5"/>
      <c r="G19" s="5"/>
      <c r="H19" s="22"/>
      <c r="I19" s="22"/>
    </row>
    <row r="20" spans="1:9" ht="16.5" x14ac:dyDescent="0.25">
      <c r="A20" s="1" t="s">
        <v>18</v>
      </c>
      <c r="B20" s="1" t="s">
        <v>23</v>
      </c>
      <c r="C20" s="1"/>
      <c r="D20" s="5">
        <v>220</v>
      </c>
      <c r="E20" s="5">
        <v>5</v>
      </c>
      <c r="F20" s="5"/>
      <c r="G20" s="5"/>
      <c r="H20" s="22"/>
      <c r="I20" s="22"/>
    </row>
    <row r="21" spans="1:9" ht="33" x14ac:dyDescent="0.25">
      <c r="A21" s="1" t="s">
        <v>28</v>
      </c>
      <c r="B21" s="1" t="s">
        <v>23</v>
      </c>
      <c r="C21" s="1"/>
      <c r="D21" s="5">
        <v>100</v>
      </c>
      <c r="E21" s="5">
        <v>30</v>
      </c>
      <c r="F21" s="5"/>
      <c r="G21" s="5"/>
      <c r="H21" s="22"/>
      <c r="I21" s="22"/>
    </row>
    <row r="22" spans="1:9" ht="16.5" x14ac:dyDescent="0.25">
      <c r="A22" s="1" t="s">
        <v>29</v>
      </c>
      <c r="B22" s="1" t="s">
        <v>23</v>
      </c>
      <c r="C22" s="1"/>
      <c r="D22" s="5">
        <v>120</v>
      </c>
      <c r="E22" s="5">
        <v>30</v>
      </c>
      <c r="F22" s="5"/>
      <c r="G22" s="5"/>
      <c r="H22" s="22"/>
      <c r="I22" s="22"/>
    </row>
    <row r="23" spans="1:9" ht="16.5" x14ac:dyDescent="0.25">
      <c r="A23" s="1"/>
      <c r="B23" s="1"/>
      <c r="C23" s="1"/>
      <c r="D23" s="8">
        <f>SUM(D4:D22)</f>
        <v>1991</v>
      </c>
      <c r="E23" s="8">
        <f>SUM(E4:E22)</f>
        <v>275.5</v>
      </c>
      <c r="F23" s="5"/>
      <c r="G23" s="5"/>
      <c r="H23" s="22"/>
      <c r="I23" s="22"/>
    </row>
    <row r="24" spans="1:9" ht="16.5" x14ac:dyDescent="0.25">
      <c r="A24" s="1"/>
      <c r="B24" s="1"/>
      <c r="C24" s="1"/>
      <c r="D24" s="12">
        <f>D23+E23</f>
        <v>2266.5</v>
      </c>
      <c r="E24" s="13"/>
      <c r="F24" s="5"/>
      <c r="G24" s="5"/>
      <c r="H24" s="22"/>
      <c r="I24" s="22"/>
    </row>
    <row r="25" spans="1:9" ht="69.75" customHeight="1" x14ac:dyDescent="0.25">
      <c r="A25" s="14" t="s">
        <v>34</v>
      </c>
      <c r="B25" s="15"/>
      <c r="C25" s="15"/>
      <c r="D25" s="15"/>
      <c r="E25" s="15"/>
      <c r="F25" s="15"/>
      <c r="G25" s="16"/>
      <c r="H25" s="22"/>
      <c r="I25" s="22"/>
    </row>
    <row r="26" spans="1:9" ht="33" x14ac:dyDescent="0.25">
      <c r="A26" s="1" t="s">
        <v>38</v>
      </c>
      <c r="B26" s="1" t="s">
        <v>39</v>
      </c>
      <c r="C26" s="1"/>
      <c r="D26" s="5">
        <v>0</v>
      </c>
      <c r="E26" s="5">
        <v>800</v>
      </c>
      <c r="F26" s="5"/>
      <c r="G26" s="5"/>
      <c r="H26" s="22"/>
      <c r="I26" s="22"/>
    </row>
    <row r="27" spans="1:9" ht="16.5" x14ac:dyDescent="0.25">
      <c r="A27" s="1"/>
      <c r="B27" s="1"/>
      <c r="C27" s="1"/>
      <c r="D27" s="8">
        <f>SUM(D26:D26)</f>
        <v>0</v>
      </c>
      <c r="E27" s="8">
        <f>SUM(E26:E26)</f>
        <v>800</v>
      </c>
      <c r="F27" s="5"/>
      <c r="G27" s="5"/>
      <c r="H27" s="22"/>
      <c r="I27" s="22"/>
    </row>
    <row r="28" spans="1:9" ht="16.5" x14ac:dyDescent="0.25">
      <c r="A28" s="1"/>
      <c r="B28" s="1"/>
      <c r="C28" s="1"/>
      <c r="D28" s="12">
        <f>D27+E27</f>
        <v>800</v>
      </c>
      <c r="E28" s="13"/>
      <c r="F28" s="5"/>
      <c r="G28" s="5"/>
      <c r="H28" s="22"/>
      <c r="I28" s="22"/>
    </row>
    <row r="29" spans="1:9" ht="65.25" customHeight="1" x14ac:dyDescent="0.25">
      <c r="A29" s="19" t="s">
        <v>37</v>
      </c>
      <c r="B29" s="20"/>
      <c r="C29" s="20"/>
      <c r="D29" s="20"/>
      <c r="E29" s="20"/>
      <c r="F29" s="20"/>
      <c r="G29" s="21"/>
      <c r="H29" s="22"/>
      <c r="I29" s="22"/>
    </row>
    <row r="30" spans="1:9" ht="33" x14ac:dyDescent="0.25">
      <c r="A30" s="1" t="s">
        <v>35</v>
      </c>
      <c r="B30" s="1" t="s">
        <v>23</v>
      </c>
      <c r="C30" s="1"/>
      <c r="D30" s="5">
        <v>75</v>
      </c>
      <c r="E30" s="5">
        <v>0</v>
      </c>
      <c r="F30" s="5"/>
      <c r="G30" s="5"/>
      <c r="H30" s="22"/>
      <c r="I30" s="22"/>
    </row>
    <row r="31" spans="1:9" ht="33" x14ac:dyDescent="0.25">
      <c r="A31" s="1" t="s">
        <v>36</v>
      </c>
      <c r="B31" s="1" t="s">
        <v>23</v>
      </c>
      <c r="C31" s="1"/>
      <c r="D31" s="5">
        <v>200</v>
      </c>
      <c r="E31" s="5">
        <v>0</v>
      </c>
      <c r="F31" s="5"/>
      <c r="G31" s="5"/>
      <c r="H31" s="22"/>
      <c r="I31" s="22"/>
    </row>
    <row r="32" spans="1:9" ht="16.5" x14ac:dyDescent="0.25">
      <c r="A32" s="1"/>
      <c r="B32" s="1"/>
      <c r="C32" s="1"/>
      <c r="D32" s="8">
        <f>SUM(D30:D31)</f>
        <v>275</v>
      </c>
      <c r="E32" s="8">
        <f>SUM(E30:E31)</f>
        <v>0</v>
      </c>
      <c r="F32" s="5"/>
      <c r="G32" s="5"/>
      <c r="H32" s="22"/>
      <c r="I32" s="22"/>
    </row>
    <row r="33" spans="1:9" ht="16.5" x14ac:dyDescent="0.25">
      <c r="A33" s="1"/>
      <c r="B33" s="1"/>
      <c r="C33" s="1"/>
      <c r="D33" s="12">
        <f>D32+E32</f>
        <v>275</v>
      </c>
      <c r="E33" s="13"/>
      <c r="F33" s="5"/>
      <c r="G33" s="5"/>
      <c r="H33" s="22"/>
      <c r="I33" s="22"/>
    </row>
    <row r="34" spans="1:9" s="10" customFormat="1" ht="24.75" customHeight="1" x14ac:dyDescent="0.25">
      <c r="A34" s="23" t="s">
        <v>32</v>
      </c>
      <c r="B34" s="24"/>
      <c r="C34" s="25"/>
      <c r="D34" s="11">
        <f>D23+D27+D32</f>
        <v>2266</v>
      </c>
      <c r="E34" s="11">
        <f>E23+E27+E32</f>
        <v>1075.5</v>
      </c>
      <c r="F34" s="9"/>
      <c r="G34" s="9"/>
      <c r="H34" s="22"/>
      <c r="I34" s="22"/>
    </row>
    <row r="35" spans="1:9" ht="15.75" x14ac:dyDescent="0.25">
      <c r="D35" s="17">
        <f>D34+E34</f>
        <v>3341.5</v>
      </c>
      <c r="E35" s="17"/>
    </row>
    <row r="38" spans="1:9" ht="15.75" x14ac:dyDescent="0.3">
      <c r="A38" s="6" t="s">
        <v>26</v>
      </c>
      <c r="B38" s="7"/>
      <c r="C38" s="7"/>
      <c r="D38" s="7"/>
      <c r="E38" s="7"/>
    </row>
  </sheetData>
  <mergeCells count="11">
    <mergeCell ref="D28:E28"/>
    <mergeCell ref="A25:G25"/>
    <mergeCell ref="D35:E35"/>
    <mergeCell ref="A1:I1"/>
    <mergeCell ref="D24:E24"/>
    <mergeCell ref="A3:G3"/>
    <mergeCell ref="D33:E33"/>
    <mergeCell ref="A29:G29"/>
    <mergeCell ref="H3:H34"/>
    <mergeCell ref="I3:I34"/>
    <mergeCell ref="A34:C34"/>
  </mergeCells>
  <pageMargins left="0.2" right="0.2" top="0.45" bottom="0.42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G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2016-01-18T11:21:05Z</cp:lastPrinted>
  <dcterms:created xsi:type="dcterms:W3CDTF">2015-08-27T10:26:21Z</dcterms:created>
  <dcterms:modified xsi:type="dcterms:W3CDTF">2016-11-07T11:02:38Z</dcterms:modified>
</cp:coreProperties>
</file>