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ჭონქაძე ქერანა შიდა გზები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10" i="1" l="1"/>
  <c r="E29" i="1" l="1"/>
  <c r="E32" i="1" l="1"/>
</calcChain>
</file>

<file path=xl/sharedStrings.xml><?xml version="1.0" encoding="utf-8"?>
<sst xmlns="http://schemas.openxmlformats.org/spreadsheetml/2006/main" count="72" uniqueCount="51">
  <si>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</si>
  <si>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</si>
  <si>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</si>
  <si>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</si>
  <si>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</si>
  <si>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</si>
  <si>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</si>
  <si>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</si>
  <si>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</si>
  <si>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</si>
  <si>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</si>
  <si>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</si>
  <si>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კაც/სთ</t>
  </si>
  <si>
    <t>მუშის შრომითი დანახარჯი</t>
  </si>
  <si>
    <t>ტონა</t>
  </si>
  <si>
    <t xml:space="preserve"> მ/კბ                    </t>
  </si>
  <si>
    <t>8</t>
  </si>
  <si>
    <t>7</t>
  </si>
  <si>
    <t>9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</si>
  <si>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</si>
  <si>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</si>
  <si>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</si>
  <si>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>გზის მოსახრეშად ბალასტის დამუშავება კარიერში ექსკავატორით ავტოთვითმცლელზე დატვირთვით</t>
  </si>
  <si>
    <t>1000 კუბ.მ</t>
  </si>
  <si>
    <r>
      <t>ექსკავატორი 0.5 მ</t>
    </r>
    <r>
      <rPr>
        <sz val="10"/>
        <color theme="1"/>
        <rFont val="Academiuri Nu"/>
        <family val="1"/>
      </rPr>
      <t>³</t>
    </r>
  </si>
  <si>
    <t>მანქ.სთ</t>
  </si>
  <si>
    <t>1000კვ.მ</t>
  </si>
  <si>
    <t xml:space="preserve">მუშის შრომითი დანახარჯი </t>
  </si>
  <si>
    <t>ავტოგრეიდერი 108 ცხ.ძ</t>
  </si>
  <si>
    <t>სატკეპნი 10 ტ</t>
  </si>
  <si>
    <t xml:space="preserve">ბალასტი </t>
  </si>
  <si>
    <t>კაც.სთ</t>
  </si>
  <si>
    <t>1000 კბ.მ</t>
  </si>
  <si>
    <t>სანიაღვრე არხის ამოღება გზის გასწვრივ ექსკავატორით,ამოღებული მასის ავტოთვითმცლელზე დატვირტვით (550*0.4*0.5) მ</t>
  </si>
  <si>
    <r>
      <t>ექსკავატორი 0.5 მ</t>
    </r>
    <r>
      <rPr>
        <sz val="10"/>
        <rFont val="Academiuri Nu"/>
        <family val="1"/>
      </rPr>
      <t>³</t>
    </r>
  </si>
  <si>
    <t>ამოღებული გრუნტის გატანა ავტოთვიმცლელით 1-კმ-ზე</t>
  </si>
  <si>
    <t xml:space="preserve">გრუნტის მოჭრა გზის ქვედა მხარეს გრეიდერით,გრუნტის. . . .  </t>
  </si>
  <si>
    <t>გრეიედერი 108 ცხ.ძ (26.8+4.48)</t>
  </si>
  <si>
    <t>100 კბ.მ</t>
  </si>
  <si>
    <t xml:space="preserve"> დ-600 მმ რ/ბ-ის მილის ჩაწყობა არსებული დ-600 მმ სანიაღვრე მილის გაგრძელებაზე (ლომისის ასახვევში)  </t>
  </si>
  <si>
    <t xml:space="preserve"> კმ</t>
  </si>
  <si>
    <t>მანქანები (757*3.2)</t>
  </si>
  <si>
    <t>მილი რ/ბ-ის დ-600 მმ</t>
  </si>
  <si>
    <t xml:space="preserve">რბ-ის მილების ტრანსპორტირება </t>
  </si>
  <si>
    <t>ბალასტის ტრანსპორტირება ავტოტვითმცლელით საშ. 7 კმ-ზე</t>
  </si>
  <si>
    <t xml:space="preserve">არსებული სანიაღვრე მილების გაწმენდა (4 მ - დ-600 მმ, (5+5)მ - დ-400 მმ.) </t>
  </si>
  <si>
    <t>ჭონქაძის ა/ე. სოფ. ქერანა. შიდა გზის რეაბილიტაცია. სანიაღვრე არხის ამოღება</t>
  </si>
  <si>
    <t>მუშის  შრომითი დანახარჯი (615*1.35)</t>
  </si>
  <si>
    <t>გზის მონაკვეთების მოხრეშვა  ადგილ-ადგილ, საერთო სიგრძე-310… მ._ სიგანე საშ. 4 მ</t>
  </si>
  <si>
    <t>jami</t>
  </si>
  <si>
    <t>dRg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</si>
</sst>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color theme="1"/>
      <name val="Academiuri Nu"/>
      <family val="1"/>
    </font>
    <font>
      <sz val="10"/>
      <name val="Academiuri N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0" fillId="0" borderId="0" xfId="0" applyFont="1" applyFill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" zoomScale="102" zoomScaleNormal="102" workbookViewId="0">
      <selection activeCell="E16" sqref="E16"/>
    </sheetView>
  </sheetViews>
  <sheetFormatPr defaultColWidth="9.140625" defaultRowHeight="12.75" x14ac:dyDescent="0.2"/>
  <cols>
    <col min="1" max="1" width="2.85546875" style="12" customWidth="1"/>
    <col min="2" max="2" width="41.42578125" style="34" customWidth="1"/>
    <col min="3" max="3" width="8.5703125" style="13" customWidth="1"/>
    <col min="4" max="4" width="8.28515625" style="10" customWidth="1"/>
    <col min="5" max="5" width="7.7109375" style="10" customWidth="1"/>
    <col min="6" max="6" width="8.28515625" style="10" customWidth="1"/>
    <col min="7" max="7" width="10.28515625" style="18" customWidth="1"/>
    <col min="8" max="8" width="38.85546875" style="1" customWidth="1"/>
    <col min="9" max="16384" width="9.140625" style="1"/>
  </cols>
  <sheetData>
    <row r="1" spans="1:13" ht="13.5" hidden="1" x14ac:dyDescent="0.2">
      <c r="A1" s="14"/>
      <c r="B1" s="33"/>
      <c r="C1" s="15"/>
      <c r="D1" s="29"/>
      <c r="E1" s="29"/>
      <c r="F1" s="29"/>
      <c r="G1" s="17"/>
    </row>
    <row r="2" spans="1:13" ht="43.5" customHeight="1" x14ac:dyDescent="0.2">
      <c r="A2" s="67" t="s">
        <v>46</v>
      </c>
      <c r="B2" s="67"/>
      <c r="C2" s="67"/>
      <c r="D2" s="67"/>
      <c r="E2" s="67"/>
      <c r="F2" s="67"/>
      <c r="G2" s="67"/>
    </row>
    <row r="3" spans="1:13" ht="13.5" x14ac:dyDescent="0.2">
      <c r="A3" s="14"/>
      <c r="B3" s="33"/>
      <c r="C3" s="15"/>
      <c r="D3" s="29"/>
      <c r="E3" s="29"/>
      <c r="F3" s="29"/>
      <c r="G3" s="17"/>
    </row>
    <row r="4" spans="1:13" ht="13.5" x14ac:dyDescent="0.2">
      <c r="A4" s="14"/>
      <c r="B4" s="33"/>
      <c r="C4" s="15"/>
      <c r="D4" s="29"/>
      <c r="E4" s="29"/>
      <c r="F4" s="29"/>
      <c r="G4" s="17"/>
    </row>
    <row r="5" spans="1:13" ht="13.5" x14ac:dyDescent="0.2">
      <c r="A5" s="14"/>
      <c r="B5" s="33"/>
      <c r="C5" s="15"/>
      <c r="D5" s="29"/>
      <c r="E5" s="29"/>
      <c r="F5" s="29"/>
      <c r="G5" s="17"/>
    </row>
    <row r="6" spans="1:13" ht="13.5" x14ac:dyDescent="0.2">
      <c r="A6" s="14"/>
      <c r="B6" s="33"/>
      <c r="C6" s="15"/>
      <c r="D6" s="29"/>
      <c r="E6" s="29"/>
      <c r="F6" s="29"/>
      <c r="G6" s="17"/>
    </row>
    <row r="7" spans="1:13" ht="25.5" customHeight="1" x14ac:dyDescent="0.2">
      <c r="A7" s="63" t="s">
        <v>21</v>
      </c>
      <c r="B7" s="63"/>
      <c r="C7" s="63"/>
      <c r="D7" s="63"/>
      <c r="E7" s="63"/>
      <c r="F7" s="63"/>
      <c r="G7" s="63"/>
    </row>
    <row r="8" spans="1:13" ht="13.5" x14ac:dyDescent="0.2">
      <c r="A8" s="14"/>
      <c r="B8" s="33"/>
      <c r="C8" s="15"/>
      <c r="D8" s="29"/>
      <c r="E8" s="29"/>
      <c r="F8" s="29"/>
      <c r="G8" s="17"/>
    </row>
    <row r="9" spans="1:13" ht="20.25" customHeight="1" x14ac:dyDescent="0.25">
      <c r="A9" s="11"/>
      <c r="B9" s="67" t="s">
        <v>5</v>
      </c>
      <c r="C9" s="67"/>
      <c r="D9" s="67"/>
      <c r="E9" s="67"/>
      <c r="F9" s="67"/>
      <c r="G9" s="9"/>
      <c r="H9" s="2"/>
      <c r="I9" s="2"/>
      <c r="J9" s="2"/>
      <c r="K9" s="3"/>
      <c r="L9" s="3"/>
      <c r="M9" s="3"/>
    </row>
    <row r="10" spans="1:13" ht="37.9" customHeight="1" x14ac:dyDescent="0.2">
      <c r="A10" s="72" t="str">
        <f>A2</f>
        <v>ჭონქაძის ა/ე. სოფ. ქერანა. შიდა გზის რეაბილიტაცია. სანიაღვრე არხის ამოღება</v>
      </c>
      <c r="B10" s="73"/>
      <c r="C10" s="73"/>
      <c r="D10" s="73"/>
      <c r="E10" s="73"/>
      <c r="F10" s="73"/>
      <c r="G10" s="74"/>
      <c r="H10" s="4"/>
      <c r="I10" s="5"/>
      <c r="J10" s="26"/>
      <c r="K10" s="26"/>
      <c r="L10" s="26"/>
      <c r="M10" s="26"/>
    </row>
    <row r="11" spans="1:13" ht="14.25" customHeight="1" x14ac:dyDescent="0.25">
      <c r="A11" s="11"/>
      <c r="B11" s="16"/>
      <c r="C11" s="16"/>
      <c r="D11" s="35"/>
      <c r="E11" s="35"/>
      <c r="F11" s="35"/>
      <c r="G11" s="9"/>
      <c r="H11" s="6"/>
      <c r="I11" s="5"/>
      <c r="J11" s="26"/>
      <c r="K11" s="26"/>
      <c r="L11" s="26"/>
      <c r="M11" s="26"/>
    </row>
    <row r="12" spans="1:13" ht="21.6" customHeight="1" x14ac:dyDescent="0.2">
      <c r="A12" s="66" t="s">
        <v>0</v>
      </c>
      <c r="B12" s="66" t="s">
        <v>20</v>
      </c>
      <c r="C12" s="64" t="s">
        <v>1</v>
      </c>
      <c r="D12" s="61" t="s">
        <v>2</v>
      </c>
      <c r="E12" s="62"/>
      <c r="F12" s="61" t="s">
        <v>3</v>
      </c>
      <c r="G12" s="62"/>
      <c r="H12" s="26"/>
      <c r="I12" s="26"/>
      <c r="J12" s="26"/>
      <c r="K12" s="26"/>
      <c r="L12" s="26"/>
      <c r="M12" s="26"/>
    </row>
    <row r="13" spans="1:13" ht="48" customHeight="1" x14ac:dyDescent="0.2">
      <c r="A13" s="66"/>
      <c r="B13" s="66"/>
      <c r="C13" s="65"/>
      <c r="D13" s="32" t="s">
        <v>19</v>
      </c>
      <c r="E13" s="32" t="s">
        <v>7</v>
      </c>
      <c r="F13" s="32" t="s">
        <v>6</v>
      </c>
      <c r="G13" s="19" t="s">
        <v>4</v>
      </c>
      <c r="H13" s="26"/>
      <c r="I13" s="26"/>
      <c r="J13" s="26"/>
      <c r="K13" s="26"/>
      <c r="L13" s="26"/>
      <c r="M13" s="8"/>
    </row>
    <row r="14" spans="1:13" s="31" customFormat="1" ht="13.5" x14ac:dyDescent="0.25">
      <c r="A14" s="54">
        <v>1</v>
      </c>
      <c r="B14" s="36">
        <v>3</v>
      </c>
      <c r="C14" s="28">
        <v>4</v>
      </c>
      <c r="D14" s="7">
        <v>5</v>
      </c>
      <c r="E14" s="7">
        <v>6</v>
      </c>
      <c r="F14" s="7">
        <v>7</v>
      </c>
      <c r="G14" s="30">
        <v>8</v>
      </c>
      <c r="H14" s="26"/>
      <c r="I14" s="26"/>
      <c r="J14" s="26"/>
      <c r="K14" s="26"/>
      <c r="L14" s="26"/>
      <c r="M14" s="9"/>
    </row>
    <row r="15" spans="1:13" s="31" customFormat="1" ht="54" x14ac:dyDescent="0.25">
      <c r="A15" s="58">
        <v>1</v>
      </c>
      <c r="B15" s="55" t="s">
        <v>33</v>
      </c>
      <c r="C15" s="28" t="s">
        <v>32</v>
      </c>
      <c r="D15" s="53"/>
      <c r="E15" s="53">
        <v>0.11</v>
      </c>
      <c r="F15" s="53"/>
      <c r="G15" s="37"/>
      <c r="H15" s="26"/>
      <c r="I15" s="26"/>
      <c r="J15" s="26"/>
      <c r="K15" s="26"/>
      <c r="L15" s="26"/>
      <c r="M15" s="9"/>
    </row>
    <row r="16" spans="1:13" s="31" customFormat="1" ht="13.5" x14ac:dyDescent="0.25">
      <c r="A16" s="59"/>
      <c r="B16" s="55" t="s">
        <v>13</v>
      </c>
      <c r="C16" s="28" t="s">
        <v>31</v>
      </c>
      <c r="D16" s="37"/>
      <c r="E16" s="37"/>
      <c r="F16" s="37"/>
      <c r="G16" s="37"/>
      <c r="H16" s="26"/>
      <c r="I16" s="26"/>
      <c r="J16" s="26"/>
      <c r="K16" s="26"/>
      <c r="L16" s="26"/>
      <c r="M16" s="9"/>
    </row>
    <row r="17" spans="1:13" s="31" customFormat="1" ht="14.25" x14ac:dyDescent="0.25">
      <c r="A17" s="60"/>
      <c r="B17" s="55" t="s">
        <v>34</v>
      </c>
      <c r="C17" s="28"/>
      <c r="D17" s="37"/>
      <c r="E17" s="37">
        <v>4.93</v>
      </c>
      <c r="F17" s="53"/>
      <c r="G17" s="37"/>
      <c r="H17" s="26"/>
      <c r="I17" s="26"/>
      <c r="J17" s="26"/>
      <c r="K17" s="26"/>
      <c r="L17" s="26"/>
      <c r="M17" s="9"/>
    </row>
    <row r="18" spans="1:13" s="31" customFormat="1" ht="27" x14ac:dyDescent="0.25">
      <c r="A18" s="56">
        <v>2</v>
      </c>
      <c r="B18" s="55" t="s">
        <v>35</v>
      </c>
      <c r="C18" s="28" t="s">
        <v>14</v>
      </c>
      <c r="D18" s="53"/>
      <c r="E18" s="37">
        <v>178</v>
      </c>
      <c r="F18" s="53"/>
      <c r="G18" s="37"/>
      <c r="H18" s="26"/>
      <c r="I18" s="26"/>
      <c r="J18" s="26"/>
      <c r="K18" s="26"/>
      <c r="L18" s="26"/>
      <c r="M18" s="9"/>
    </row>
    <row r="19" spans="1:13" s="31" customFormat="1" ht="27" x14ac:dyDescent="0.25">
      <c r="A19" s="58">
        <v>3</v>
      </c>
      <c r="B19" s="55" t="s">
        <v>36</v>
      </c>
      <c r="C19" s="28" t="s">
        <v>23</v>
      </c>
      <c r="D19" s="53"/>
      <c r="E19" s="53">
        <v>0.15</v>
      </c>
      <c r="F19" s="53"/>
      <c r="G19" s="37"/>
      <c r="H19" s="26"/>
      <c r="I19" s="26"/>
      <c r="J19" s="26"/>
      <c r="K19" s="26"/>
      <c r="L19" s="26"/>
      <c r="M19" s="9"/>
    </row>
    <row r="20" spans="1:13" s="31" customFormat="1" ht="13.5" x14ac:dyDescent="0.25">
      <c r="A20" s="59"/>
      <c r="B20" s="55" t="s">
        <v>13</v>
      </c>
      <c r="C20" s="28" t="s">
        <v>31</v>
      </c>
      <c r="D20" s="53"/>
      <c r="E20" s="53"/>
      <c r="F20" s="53"/>
      <c r="G20" s="37"/>
      <c r="H20" s="26"/>
      <c r="I20" s="26"/>
      <c r="J20" s="26"/>
      <c r="K20" s="26"/>
      <c r="L20" s="26"/>
      <c r="M20" s="9"/>
    </row>
    <row r="21" spans="1:13" s="31" customFormat="1" ht="13.5" x14ac:dyDescent="0.25">
      <c r="A21" s="60"/>
      <c r="B21" s="55" t="s">
        <v>37</v>
      </c>
      <c r="C21" s="28" t="s">
        <v>25</v>
      </c>
      <c r="D21" s="53"/>
      <c r="E21" s="53">
        <v>4.6920000000000002</v>
      </c>
      <c r="F21" s="53"/>
      <c r="G21" s="37"/>
      <c r="H21" s="26"/>
      <c r="I21" s="26"/>
      <c r="J21" s="26"/>
      <c r="K21" s="26"/>
      <c r="L21" s="26"/>
      <c r="M21" s="9"/>
    </row>
    <row r="22" spans="1:13" s="31" customFormat="1" ht="27" x14ac:dyDescent="0.25">
      <c r="A22" s="58">
        <v>4</v>
      </c>
      <c r="B22" s="55" t="s">
        <v>45</v>
      </c>
      <c r="C22" s="28" t="s">
        <v>38</v>
      </c>
      <c r="D22" s="53"/>
      <c r="E22" s="53">
        <v>2.4E-2</v>
      </c>
      <c r="F22" s="53"/>
      <c r="G22" s="37"/>
      <c r="H22" s="26"/>
      <c r="I22" s="26"/>
      <c r="J22" s="26"/>
      <c r="K22" s="26"/>
      <c r="L22" s="26"/>
      <c r="M22" s="9"/>
    </row>
    <row r="23" spans="1:13" s="31" customFormat="1" ht="13.5" x14ac:dyDescent="0.25">
      <c r="A23" s="60"/>
      <c r="B23" s="55" t="s">
        <v>47</v>
      </c>
      <c r="C23" s="28" t="s">
        <v>31</v>
      </c>
      <c r="D23" s="37"/>
      <c r="E23" s="53"/>
      <c r="F23" s="37"/>
      <c r="G23" s="37"/>
      <c r="H23" s="26"/>
      <c r="I23" s="26"/>
      <c r="J23" s="26"/>
      <c r="K23" s="26"/>
      <c r="L23" s="26"/>
      <c r="M23" s="9"/>
    </row>
    <row r="24" spans="1:13" s="31" customFormat="1" ht="40.5" x14ac:dyDescent="0.25">
      <c r="A24" s="58">
        <v>5</v>
      </c>
      <c r="B24" s="55" t="s">
        <v>39</v>
      </c>
      <c r="C24" s="28" t="s">
        <v>40</v>
      </c>
      <c r="D24" s="37"/>
      <c r="E24" s="53">
        <v>2E-3</v>
      </c>
      <c r="F24" s="37"/>
      <c r="G24" s="37"/>
      <c r="H24" s="26"/>
      <c r="I24" s="26"/>
      <c r="J24" s="26"/>
      <c r="K24" s="26"/>
      <c r="L24" s="26"/>
      <c r="M24" s="9"/>
    </row>
    <row r="25" spans="1:13" s="31" customFormat="1" ht="13.5" x14ac:dyDescent="0.25">
      <c r="A25" s="59"/>
      <c r="B25" s="55" t="s">
        <v>13</v>
      </c>
      <c r="C25" s="28" t="s">
        <v>31</v>
      </c>
      <c r="D25" s="37"/>
      <c r="E25" s="53"/>
      <c r="F25" s="37"/>
      <c r="G25" s="37"/>
      <c r="H25" s="26"/>
      <c r="I25" s="26"/>
      <c r="J25" s="26"/>
      <c r="K25" s="26"/>
      <c r="L25" s="26"/>
      <c r="M25" s="9"/>
    </row>
    <row r="26" spans="1:13" s="31" customFormat="1" ht="13.5" x14ac:dyDescent="0.25">
      <c r="A26" s="59"/>
      <c r="B26" s="55" t="s">
        <v>41</v>
      </c>
      <c r="C26" s="28" t="s">
        <v>8</v>
      </c>
      <c r="D26" s="37"/>
      <c r="E26" s="53"/>
      <c r="F26" s="37"/>
      <c r="G26" s="37"/>
      <c r="H26" s="26"/>
      <c r="I26" s="26"/>
      <c r="J26" s="26"/>
      <c r="K26" s="26"/>
      <c r="L26" s="26"/>
      <c r="M26" s="9"/>
    </row>
    <row r="27" spans="1:13" s="31" customFormat="1" ht="13.5" x14ac:dyDescent="0.25">
      <c r="A27" s="60"/>
      <c r="B27" s="55" t="s">
        <v>42</v>
      </c>
      <c r="C27" s="28" t="s">
        <v>25</v>
      </c>
      <c r="D27" s="37"/>
      <c r="E27" s="37">
        <v>2</v>
      </c>
      <c r="F27" s="37"/>
      <c r="G27" s="37"/>
      <c r="H27" s="26"/>
      <c r="I27" s="26"/>
      <c r="J27" s="26"/>
      <c r="K27" s="26"/>
      <c r="L27" s="26"/>
      <c r="M27" s="9"/>
    </row>
    <row r="28" spans="1:13" s="31" customFormat="1" ht="13.5" x14ac:dyDescent="0.25">
      <c r="A28" s="57">
        <v>6</v>
      </c>
      <c r="B28" s="55" t="s">
        <v>43</v>
      </c>
      <c r="C28" s="28" t="s">
        <v>8</v>
      </c>
      <c r="D28" s="37"/>
      <c r="E28" s="37"/>
      <c r="F28" s="37"/>
      <c r="G28" s="37"/>
      <c r="H28" s="26"/>
      <c r="I28" s="26"/>
      <c r="J28" s="26"/>
      <c r="K28" s="26"/>
      <c r="L28" s="26"/>
      <c r="M28" s="9"/>
    </row>
    <row r="29" spans="1:13" ht="40.5" x14ac:dyDescent="0.2">
      <c r="A29" s="69" t="s">
        <v>17</v>
      </c>
      <c r="B29" s="38" t="s">
        <v>22</v>
      </c>
      <c r="C29" s="24" t="s">
        <v>23</v>
      </c>
      <c r="D29" s="23"/>
      <c r="E29" s="52">
        <f>E37/1000</f>
        <v>0.18655000000000002</v>
      </c>
      <c r="F29" s="23"/>
      <c r="G29" s="43"/>
      <c r="H29" s="26"/>
      <c r="I29" s="26"/>
      <c r="J29" s="26"/>
      <c r="K29" s="26"/>
      <c r="L29" s="26"/>
      <c r="M29" s="9"/>
    </row>
    <row r="30" spans="1:13" ht="15.75" x14ac:dyDescent="0.2">
      <c r="A30" s="69"/>
      <c r="B30" s="39" t="s">
        <v>27</v>
      </c>
      <c r="C30" s="20" t="s">
        <v>12</v>
      </c>
      <c r="D30" s="44"/>
      <c r="E30" s="44"/>
      <c r="F30" s="44"/>
      <c r="G30" s="45"/>
      <c r="H30" s="26"/>
      <c r="I30" s="26"/>
      <c r="J30" s="26"/>
      <c r="K30" s="26"/>
      <c r="L30" s="26"/>
      <c r="M30" s="9"/>
    </row>
    <row r="31" spans="1:13" ht="15.75" x14ac:dyDescent="0.2">
      <c r="A31" s="70"/>
      <c r="B31" s="39" t="s">
        <v>24</v>
      </c>
      <c r="C31" s="25" t="s">
        <v>25</v>
      </c>
      <c r="D31" s="46"/>
      <c r="E31" s="44">
        <v>8.36</v>
      </c>
      <c r="F31" s="46"/>
      <c r="G31" s="45"/>
      <c r="H31" s="26"/>
      <c r="I31" s="26"/>
      <c r="J31" s="26"/>
      <c r="K31" s="26"/>
      <c r="L31" s="26"/>
      <c r="M31" s="9"/>
    </row>
    <row r="32" spans="1:13" ht="27" x14ac:dyDescent="0.2">
      <c r="A32" s="27" t="s">
        <v>16</v>
      </c>
      <c r="B32" s="40" t="s">
        <v>44</v>
      </c>
      <c r="C32" s="24" t="s">
        <v>14</v>
      </c>
      <c r="D32" s="22"/>
      <c r="E32" s="23">
        <f>E37*1.6</f>
        <v>298.48</v>
      </c>
      <c r="F32" s="21"/>
      <c r="G32" s="45"/>
      <c r="H32" s="26"/>
      <c r="I32" s="26"/>
      <c r="J32" s="26"/>
      <c r="K32" s="26"/>
      <c r="L32" s="26"/>
      <c r="M32" s="9"/>
    </row>
    <row r="33" spans="1:13" ht="45" customHeight="1" x14ac:dyDescent="0.2">
      <c r="A33" s="68" t="s">
        <v>18</v>
      </c>
      <c r="B33" s="39" t="s">
        <v>48</v>
      </c>
      <c r="C33" s="24" t="s">
        <v>26</v>
      </c>
      <c r="D33" s="22"/>
      <c r="E33" s="52">
        <v>1.252</v>
      </c>
      <c r="F33" s="21"/>
      <c r="G33" s="43"/>
      <c r="H33" s="26"/>
      <c r="I33" s="26"/>
      <c r="J33" s="26"/>
      <c r="K33" s="26"/>
      <c r="L33" s="26"/>
      <c r="M33" s="9"/>
    </row>
    <row r="34" spans="1:13" ht="15.75" x14ac:dyDescent="0.2">
      <c r="A34" s="69"/>
      <c r="B34" s="39" t="s">
        <v>27</v>
      </c>
      <c r="C34" s="20" t="s">
        <v>12</v>
      </c>
      <c r="D34" s="44"/>
      <c r="E34" s="44"/>
      <c r="F34" s="44"/>
      <c r="G34" s="45"/>
      <c r="H34" s="26"/>
      <c r="I34" s="26"/>
      <c r="J34" s="26"/>
      <c r="K34" s="26"/>
      <c r="L34" s="26"/>
      <c r="M34" s="9"/>
    </row>
    <row r="35" spans="1:13" ht="15.75" x14ac:dyDescent="0.2">
      <c r="A35" s="69"/>
      <c r="B35" s="39" t="s">
        <v>28</v>
      </c>
      <c r="C35" s="20" t="s">
        <v>25</v>
      </c>
      <c r="D35" s="46"/>
      <c r="E35" s="44">
        <v>3.37</v>
      </c>
      <c r="F35" s="46"/>
      <c r="G35" s="45"/>
      <c r="H35" s="26"/>
      <c r="I35" s="26"/>
      <c r="J35" s="26"/>
      <c r="K35" s="26"/>
      <c r="L35" s="26"/>
      <c r="M35" s="9"/>
    </row>
    <row r="36" spans="1:13" ht="15.75" x14ac:dyDescent="0.2">
      <c r="A36" s="69"/>
      <c r="B36" s="39" t="s">
        <v>29</v>
      </c>
      <c r="C36" s="25" t="s">
        <v>25</v>
      </c>
      <c r="D36" s="46"/>
      <c r="E36" s="44">
        <v>9.26</v>
      </c>
      <c r="F36" s="47"/>
      <c r="G36" s="45"/>
      <c r="H36" s="26"/>
      <c r="I36" s="26"/>
      <c r="J36" s="26"/>
      <c r="K36" s="26"/>
      <c r="L36" s="26"/>
      <c r="M36" s="9"/>
    </row>
    <row r="37" spans="1:13" ht="15.75" x14ac:dyDescent="0.2">
      <c r="A37" s="70"/>
      <c r="B37" s="40" t="s">
        <v>30</v>
      </c>
      <c r="C37" s="25" t="s">
        <v>15</v>
      </c>
      <c r="D37" s="48"/>
      <c r="E37" s="51">
        <v>186.55</v>
      </c>
      <c r="F37" s="51"/>
      <c r="G37" s="45"/>
      <c r="H37" s="26"/>
      <c r="I37" s="26"/>
      <c r="J37" s="26"/>
      <c r="K37" s="26"/>
      <c r="L37" s="26"/>
      <c r="M37" s="9"/>
    </row>
    <row r="38" spans="1:13" ht="15.75" x14ac:dyDescent="0.2">
      <c r="A38" s="27"/>
      <c r="B38" s="41" t="s">
        <v>9</v>
      </c>
      <c r="C38" s="25" t="s">
        <v>8</v>
      </c>
      <c r="D38" s="46"/>
      <c r="E38" s="46"/>
      <c r="F38" s="46"/>
      <c r="G38" s="50"/>
    </row>
    <row r="39" spans="1:13" ht="15.75" x14ac:dyDescent="0.2">
      <c r="A39" s="27"/>
      <c r="B39" s="41" t="s">
        <v>10</v>
      </c>
      <c r="C39" s="25" t="s">
        <v>8</v>
      </c>
      <c r="D39" s="49"/>
      <c r="E39" s="46"/>
      <c r="F39" s="46"/>
      <c r="G39" s="45"/>
    </row>
    <row r="40" spans="1:13" ht="15.75" x14ac:dyDescent="0.2">
      <c r="A40" s="27"/>
      <c r="B40" s="41" t="s">
        <v>9</v>
      </c>
      <c r="C40" s="25" t="s">
        <v>8</v>
      </c>
      <c r="D40" s="46"/>
      <c r="E40" s="46"/>
      <c r="F40" s="46"/>
      <c r="G40" s="45"/>
    </row>
    <row r="41" spans="1:13" ht="15.75" x14ac:dyDescent="0.2">
      <c r="A41" s="27"/>
      <c r="B41" s="41" t="s">
        <v>11</v>
      </c>
      <c r="C41" s="25" t="s">
        <v>8</v>
      </c>
      <c r="D41" s="49"/>
      <c r="E41" s="46"/>
      <c r="F41" s="46"/>
      <c r="G41" s="45"/>
    </row>
    <row r="42" spans="1:13" ht="15.75" x14ac:dyDescent="0.2">
      <c r="A42" s="27"/>
      <c r="B42" s="41" t="s">
        <v>49</v>
      </c>
      <c r="C42" s="25"/>
      <c r="D42" s="49"/>
      <c r="E42" s="46"/>
      <c r="F42" s="46"/>
      <c r="G42" s="45"/>
    </row>
    <row r="43" spans="1:13" ht="15.75" x14ac:dyDescent="0.2">
      <c r="A43" s="27"/>
      <c r="B43" s="41" t="s">
        <v>50</v>
      </c>
      <c r="C43" s="25"/>
      <c r="D43" s="49"/>
      <c r="E43" s="46"/>
      <c r="F43" s="46"/>
      <c r="G43" s="45"/>
    </row>
    <row r="44" spans="1:13" ht="15.75" x14ac:dyDescent="0.2">
      <c r="A44" s="27"/>
      <c r="B44" s="42" t="s">
        <v>4</v>
      </c>
      <c r="C44" s="25" t="s">
        <v>8</v>
      </c>
      <c r="D44" s="46"/>
      <c r="E44" s="46"/>
      <c r="F44" s="46"/>
      <c r="G44" s="50"/>
    </row>
    <row r="46" spans="1:13" ht="21" customHeight="1" x14ac:dyDescent="0.2">
      <c r="A46" s="71"/>
      <c r="B46" s="71"/>
      <c r="C46" s="71"/>
      <c r="D46" s="71"/>
      <c r="E46" s="71"/>
      <c r="F46" s="71"/>
    </row>
  </sheetData>
  <mergeCells count="16">
    <mergeCell ref="A33:A37"/>
    <mergeCell ref="A46:F46"/>
    <mergeCell ref="B9:F9"/>
    <mergeCell ref="A10:G10"/>
    <mergeCell ref="A29:A31"/>
    <mergeCell ref="A19:A21"/>
    <mergeCell ref="A15:A17"/>
    <mergeCell ref="A22:A23"/>
    <mergeCell ref="A24:A27"/>
    <mergeCell ref="D12:E12"/>
    <mergeCell ref="F12:G12"/>
    <mergeCell ref="A7:G7"/>
    <mergeCell ref="C12:C13"/>
    <mergeCell ref="A12:A13"/>
    <mergeCell ref="B12:B13"/>
    <mergeCell ref="A2:G2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2016-05-16T14:45:34Z</cp:lastPrinted>
  <dcterms:created xsi:type="dcterms:W3CDTF">2004-01-13T00:45:49Z</dcterms:created>
  <dcterms:modified xsi:type="dcterms:W3CDTF">2016-09-01T06:43:26Z</dcterms:modified>
</cp:coreProperties>
</file>