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85" windowWidth="14805" windowHeight="7530" tabRatio="924" activeTab="1"/>
  </bookViews>
  <sheets>
    <sheet name="Nakrebi" sheetId="14" r:id="rId1"/>
    <sheet name="Zemo Surebi" sheetId="13" r:id="rId2"/>
  </sheets>
  <definedNames>
    <definedName name="_xlnm.Print_Titles" localSheetId="1">'Zemo Surebi'!$5:$6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52511"/>
</workbook>
</file>

<file path=xl/calcChain.xml><?xml version="1.0" encoding="utf-8"?>
<calcChain xmlns="http://schemas.openxmlformats.org/spreadsheetml/2006/main">
  <c r="H9" i="14" l="1"/>
  <c r="D56" i="13" l="1"/>
  <c r="D17" i="13"/>
  <c r="J7" i="14" l="1"/>
  <c r="K7" i="14" s="1"/>
  <c r="F10" i="14" l="1"/>
  <c r="J9" i="14"/>
  <c r="K9" i="14" s="1"/>
</calcChain>
</file>

<file path=xl/sharedStrings.xml><?xml version="1.0" encoding="utf-8"?>
<sst xmlns="http://schemas.openxmlformats.org/spreadsheetml/2006/main" count="179" uniqueCount="109">
  <si>
    <t>#</t>
  </si>
  <si>
    <t>samuSaos dasaxeleba</t>
  </si>
  <si>
    <t>ganz. erT.</t>
  </si>
  <si>
    <t>raodenoba</t>
  </si>
  <si>
    <t>jami</t>
  </si>
  <si>
    <t>erT. fasi</t>
  </si>
  <si>
    <t>grZ.m.</t>
  </si>
  <si>
    <t>c.</t>
  </si>
  <si>
    <t>c</t>
  </si>
  <si>
    <t>a) miwis vakisis samuSaoebi</t>
  </si>
  <si>
    <t>III kat. გruntis moWra gabionebis mosawyobad</t>
  </si>
  <si>
    <r>
      <t>m</t>
    </r>
    <r>
      <rPr>
        <b/>
        <vertAlign val="superscript"/>
        <sz val="12"/>
        <rFont val="AcadNusx"/>
      </rPr>
      <t>3</t>
    </r>
  </si>
  <si>
    <t>qviSa-RorRis safuZvlis mowyoba datkepvniT fundamenti</t>
  </si>
  <si>
    <t>kedlebisa da gadaxurvis zedapiris damuSaveba bitumis emulsiiT (hidroizolacia)</t>
  </si>
  <si>
    <t>g) milxidebis mowyoba</t>
  </si>
  <si>
    <t>milis gare zedapiris damuSaveba bitumis emulsiiT (hidroizolacia)</t>
  </si>
  <si>
    <t>Txrilis Sevseba balastiT</t>
  </si>
  <si>
    <t>jami Tavi. a)</t>
  </si>
  <si>
    <t>jami Tavi. b)</t>
  </si>
  <si>
    <t>jami Tavi. g) B</t>
  </si>
  <si>
    <t>kldovani  qvebis gaWra akvedukis fundamentisa da kedlebis mosawyobad</t>
  </si>
  <si>
    <t>liTonis milebis montaJi d-1020 mm</t>
  </si>
  <si>
    <t>III kat. გruntis moWra milxidebisaTvis, xidbogirebisaTvis da miertebebze liTonis milebis mosawyobad</t>
  </si>
  <si>
    <t>liTonis milebis montaJi d-425 mm</t>
  </si>
  <si>
    <t>d) milebis mowyoba mierTebebze</t>
  </si>
  <si>
    <t>sagzao niSnis dgarisaTvis betonis baliSisa da sacobebis mowyoba m-250 (439 cali)</t>
  </si>
  <si>
    <t>qviSis baliSis mowyoba svetebis mosawyobad betonis qveS sisqiT 10 sm.</t>
  </si>
  <si>
    <t>azbo-milis Semosva celofnis feniT</t>
  </si>
  <si>
    <t>gruntis gaWra azbo-milebis dasamarxad</t>
  </si>
  <si>
    <t>arsebuli azbocementis milis demontaJi</t>
  </si>
  <si>
    <t>gruntis gaWra azbo-milebis demontaJisaTvis</t>
  </si>
  <si>
    <t>igive azbo-cementis milebis damarxva</t>
  </si>
  <si>
    <t>betonis Tvalamridebis mowyoba arsebul da saproeqto milxidebisa da xidbogirebis parapetebze 159 c.</t>
  </si>
  <si>
    <t>III kat. გruntis moWra bagiriani parapetebis svetebis mosawyobad iqve gaSliT</t>
  </si>
  <si>
    <t>gabionebis mowyoba</t>
  </si>
  <si>
    <t>liTonis moajirebis mowyoba eskizis Sesabamisad</t>
  </si>
  <si>
    <t>liTonis konstruqciebisa da moajirebis SeRebva antikoroziuli zeT. saRebaviT</t>
  </si>
  <si>
    <t>xidis zedapiris mowyoba liTonis rifrirebuli 10 mm furclovaniT</t>
  </si>
  <si>
    <t>i) bagiriani parapetebis betonis Tvalamridebis, gabionebis</t>
  </si>
  <si>
    <t>jami Tavi i</t>
  </si>
  <si>
    <t>jami Tavi k</t>
  </si>
  <si>
    <t>qviSis baliSis mowyoba betonis qveS sisqiT 10 sm.</t>
  </si>
  <si>
    <t>III kat. გruntis moWra pk 6+30 dan pk 163+50 gzis gafarTovebis mizniT ferdilebis CamosworebiT</t>
  </si>
  <si>
    <t>gruntis gatana 5 km/mde</t>
  </si>
  <si>
    <t>moWrili gruntisagan yrilis mowyoba                      pk 49+00 masiuri qvebis CamoRebis mizniT Semdgom gataniT</t>
  </si>
  <si>
    <t>teritoriaze arsebuli masiuri kldovani  qvebis daSla da gatana dasawyobebiT Semdgom gamoyenebis mizniT (dasasawyobebeli adgili SeTanxmdes damkveTTan)</t>
  </si>
  <si>
    <t>teritoriaze xe mcenareebis gakafva samuSao gzis savali nawilis gasafarToveblad</t>
  </si>
  <si>
    <t>l) xidebis mopirkeTeba</t>
  </si>
  <si>
    <t>jami Tavi l</t>
  </si>
  <si>
    <t>m) samarSuto transportis gaCereba</t>
  </si>
  <si>
    <t>sul jami Tavi a-m</t>
  </si>
  <si>
    <t>gzis ferdoebidan kldovani  qvebis daSla da dangreva</t>
  </si>
  <si>
    <t>liTonis moajirebis mowyoba eskizis Sesabamisad 3 grZ.m</t>
  </si>
  <si>
    <t>niaRvardamWerisaTvis oTxkuTxa Tujis cxauris montaJi (400X600)</t>
  </si>
  <si>
    <t>plastmasis boZkintebis mowyoba</t>
  </si>
  <si>
    <t xml:space="preserve">renomatrasis mowyoba </t>
  </si>
  <si>
    <t>xidis misasvlelebis mowyoba betoniT m-300 sisqiT 20 sm</t>
  </si>
  <si>
    <t>svetebis Cabetoneba m-200 betoniT  ankerebisa da bagirebis mowyobiT</t>
  </si>
  <si>
    <t>sagzao niSnis dgarisaTvis qvabulis amoReba xeliT (336 cali)</t>
  </si>
  <si>
    <t>liTonis milebis  SeRebva antikoroziuli zeT. saRebaviT</t>
  </si>
  <si>
    <t>sagzao niSnis montaJi 8.11.1 1.35.3. 1.35.4.</t>
  </si>
  <si>
    <t>sagzao niSnis dasaxlebuli punqtis dasawyisi da dasasrulis maCveneblebis montaJi</t>
  </si>
  <si>
    <t>III kat. გruntis moWra xidebis misasvlelbTan betonis mosawyobad</t>
  </si>
  <si>
    <t>sagzao niSnis montaJi (1.11.1 - 1.11.2 - 1.12.1  1.12.2 - 1.13 - 1.14 - 1.23 - 1.20.2 - 1.20.3)</t>
  </si>
  <si>
    <t>betonis Tvalamridebis  SeRebva zeT. saRebaviT</t>
  </si>
  <si>
    <t>saniaRvre arxis kedlebisa da Zirebis mowyoba betoniT m-300</t>
  </si>
  <si>
    <t>k) boZkitebis mowyoba</t>
  </si>
  <si>
    <t>b) xid-bogirebis mowyoba</t>
  </si>
  <si>
    <t>jami Tavi. d) B</t>
  </si>
  <si>
    <t>jami Tavi. e) B</t>
  </si>
  <si>
    <t>v) akvedukis mowyobis samuSaoebi</t>
  </si>
  <si>
    <t>jami Tavi. v) B</t>
  </si>
  <si>
    <t>jami Tavi. z)</t>
  </si>
  <si>
    <t>jami Tavi. T</t>
  </si>
  <si>
    <t>jami Tavi. Mm</t>
  </si>
  <si>
    <t>qviSa-RorRis safuZvlis mowyoba datkepvniT anakrebi rk/betonis arxis mosawyobad</t>
  </si>
  <si>
    <t>anakrebis rk/betonis saniaRvre arxis 800X800  mowyoba 25 grZ.m pk 15+25</t>
  </si>
  <si>
    <t>e) saniaRvre arxebi: anakrebi da monoliTuri</t>
  </si>
  <si>
    <t>Ria bunebrivi kiuvetebis gaWra-mowyoba eqskavatorebiT datvirTviT avtoTviTmclelebze 12500 grZ/m</t>
  </si>
  <si>
    <t>moWrili gruntisagan yrilis mowyoba pk 49+00 masiuri qvebis CamoRebis mizniT Semdgom gataniT</t>
  </si>
  <si>
    <t>liTonis Tvalamridebis moajirebis mowyoba  39 grZ.m</t>
  </si>
  <si>
    <t xml:space="preserve"> xarjTaRricxva</t>
  </si>
  <si>
    <t>Coxatauris municipalitetSi bukiscixe-zemosurebis damakavSirebeli gza</t>
  </si>
  <si>
    <t>qveTavi</t>
  </si>
  <si>
    <t>dasaxeleba</t>
  </si>
  <si>
    <t>Rirebuleba lari</t>
  </si>
  <si>
    <t>B</t>
  </si>
  <si>
    <t xml:space="preserve">samSeneblo samuSaoebi </t>
  </si>
  <si>
    <t>sul</t>
  </si>
  <si>
    <t>dRg 18%</t>
  </si>
  <si>
    <t>mTliani Rirebuleba</t>
  </si>
  <si>
    <t>gauTvaliswinebeli samuSaoebi  3%</t>
  </si>
  <si>
    <t>z) gzis safari</t>
  </si>
  <si>
    <t>T) sagzao niSnebi</t>
  </si>
  <si>
    <t>samuSaoTa  nakrebi Rirebuleba</t>
  </si>
  <si>
    <r>
      <t>m</t>
    </r>
    <r>
      <rPr>
        <b/>
        <vertAlign val="superscript"/>
        <sz val="12"/>
        <rFont val="AcadNusx"/>
      </rPr>
      <t>2</t>
    </r>
  </si>
  <si>
    <r>
      <t xml:space="preserve">monoliTuri rk/betonis wyalsatari filis, mowyoba sulfatomedegi wyalSuRwevadi betoniT </t>
    </r>
    <r>
      <rPr>
        <b/>
        <sz val="12"/>
        <rFont val="Arial"/>
        <family val="2"/>
        <charset val="204"/>
      </rPr>
      <t>B</t>
    </r>
    <r>
      <rPr>
        <b/>
        <sz val="12"/>
        <rFont val="AcadNusx"/>
      </rPr>
      <t xml:space="preserve">-25 </t>
    </r>
    <r>
      <rPr>
        <b/>
        <sz val="12"/>
        <rFont val="Arial"/>
        <family val="2"/>
        <charset val="204"/>
      </rPr>
      <t>F</t>
    </r>
    <r>
      <rPr>
        <b/>
        <sz val="12"/>
        <rFont val="AcadNusx"/>
      </rPr>
      <t xml:space="preserve">200 </t>
    </r>
    <r>
      <rPr>
        <b/>
        <sz val="12"/>
        <rFont val="Arial"/>
        <family val="2"/>
        <charset val="204"/>
      </rPr>
      <t>W</t>
    </r>
    <r>
      <rPr>
        <b/>
        <sz val="12"/>
        <rFont val="AcadNusx"/>
      </rPr>
      <t>6 pk 97+25</t>
    </r>
  </si>
  <si>
    <r>
      <t xml:space="preserve">monoliTuri rk/betonis kedlebis, frTebisa da parapetebis mowyoba sulfatomedegi wyalSuRwevadi betoniT </t>
    </r>
    <r>
      <rPr>
        <b/>
        <sz val="12"/>
        <rFont val="Arial"/>
        <family val="2"/>
        <charset val="204"/>
      </rPr>
      <t>B</t>
    </r>
    <r>
      <rPr>
        <b/>
        <sz val="12"/>
        <rFont val="AcadNusx"/>
      </rPr>
      <t xml:space="preserve">-25 </t>
    </r>
    <r>
      <rPr>
        <b/>
        <sz val="12"/>
        <rFont val="Arial"/>
        <family val="2"/>
        <charset val="204"/>
      </rPr>
      <t>F</t>
    </r>
    <r>
      <rPr>
        <b/>
        <sz val="12"/>
        <rFont val="AcadNusx"/>
      </rPr>
      <t xml:space="preserve">200 </t>
    </r>
    <r>
      <rPr>
        <b/>
        <sz val="12"/>
        <rFont val="Arial"/>
        <family val="2"/>
        <charset val="204"/>
      </rPr>
      <t>W</t>
    </r>
    <r>
      <rPr>
        <b/>
        <sz val="12"/>
        <rFont val="AcadNusx"/>
      </rPr>
      <t>6</t>
    </r>
  </si>
  <si>
    <r>
      <t xml:space="preserve">monoliTuri rk/betonis fundamentisa kedlebis mowyoba sulfatomedegi wyalSuRwevadi betoniT </t>
    </r>
    <r>
      <rPr>
        <b/>
        <sz val="12"/>
        <rFont val="Arial"/>
        <family val="2"/>
        <charset val="204"/>
      </rPr>
      <t>B</t>
    </r>
    <r>
      <rPr>
        <b/>
        <sz val="12"/>
        <rFont val="AcadNusx"/>
      </rPr>
      <t xml:space="preserve">-25 </t>
    </r>
    <r>
      <rPr>
        <b/>
        <sz val="12"/>
        <rFont val="Arial"/>
        <family val="2"/>
        <charset val="204"/>
      </rPr>
      <t>F</t>
    </r>
    <r>
      <rPr>
        <b/>
        <sz val="12"/>
        <rFont val="AcadNusx"/>
      </rPr>
      <t xml:space="preserve">200 </t>
    </r>
    <r>
      <rPr>
        <b/>
        <sz val="12"/>
        <rFont val="Arial"/>
        <family val="2"/>
        <charset val="204"/>
      </rPr>
      <t>W</t>
    </r>
    <r>
      <rPr>
        <b/>
        <sz val="12"/>
        <rFont val="AcadNusx"/>
      </rPr>
      <t>6 arsebul xidbogize wylis aqcevis mimarTulebis Secvlis mizniT (pk 7+75)</t>
    </r>
  </si>
  <si>
    <r>
      <t xml:space="preserve">monoliTuri rk/betonis parapetebisa da kedlebis mowyoba sulfatomedegi wyalSuRwevadi betoniT </t>
    </r>
    <r>
      <rPr>
        <b/>
        <sz val="12"/>
        <rFont val="Arial"/>
        <family val="2"/>
        <charset val="204"/>
      </rPr>
      <t>B</t>
    </r>
    <r>
      <rPr>
        <b/>
        <sz val="12"/>
        <rFont val="AcadNusx"/>
      </rPr>
      <t xml:space="preserve">-25 </t>
    </r>
    <r>
      <rPr>
        <b/>
        <sz val="12"/>
        <rFont val="Arial"/>
        <family val="2"/>
        <charset val="204"/>
      </rPr>
      <t>F</t>
    </r>
    <r>
      <rPr>
        <b/>
        <sz val="12"/>
        <rFont val="AcadNusx"/>
      </rPr>
      <t xml:space="preserve">200 </t>
    </r>
    <r>
      <rPr>
        <b/>
        <sz val="12"/>
        <rFont val="Arial"/>
        <family val="2"/>
        <charset val="204"/>
      </rPr>
      <t>W</t>
    </r>
    <r>
      <rPr>
        <b/>
        <sz val="12"/>
        <rFont val="AcadNusx"/>
      </rPr>
      <t>6</t>
    </r>
  </si>
  <si>
    <r>
      <t xml:space="preserve">monoliTuri rk/betonis saZirkvlebisa da kolonebis mowyoba sulfatomedegi wyalSuRwevadi betoniT </t>
    </r>
    <r>
      <rPr>
        <b/>
        <sz val="12"/>
        <rFont val="Arial"/>
        <family val="2"/>
        <charset val="204"/>
      </rPr>
      <t>B</t>
    </r>
    <r>
      <rPr>
        <b/>
        <sz val="12"/>
        <rFont val="AcadNusx"/>
      </rPr>
      <t xml:space="preserve">-25 </t>
    </r>
    <r>
      <rPr>
        <b/>
        <sz val="12"/>
        <rFont val="Arial"/>
        <family val="2"/>
        <charset val="204"/>
      </rPr>
      <t>F</t>
    </r>
    <r>
      <rPr>
        <b/>
        <sz val="12"/>
        <rFont val="AcadNusx"/>
      </rPr>
      <t xml:space="preserve">200 </t>
    </r>
    <r>
      <rPr>
        <b/>
        <sz val="12"/>
        <rFont val="Arial"/>
        <family val="2"/>
        <charset val="204"/>
      </rPr>
      <t>W</t>
    </r>
    <r>
      <rPr>
        <b/>
        <sz val="12"/>
        <rFont val="AcadNusx"/>
      </rPr>
      <t>6</t>
    </r>
  </si>
  <si>
    <r>
      <t>m</t>
    </r>
    <r>
      <rPr>
        <vertAlign val="superscript"/>
        <sz val="12"/>
        <rFont val="AcadNusx"/>
      </rPr>
      <t>3</t>
    </r>
  </si>
  <si>
    <r>
      <t>gzis saval nawilze qviSa-xreSovani narevis safuZvlis mowyoba sisqiT 15 sm datkepvniT 83 213,50 m</t>
    </r>
    <r>
      <rPr>
        <b/>
        <vertAlign val="superscript"/>
        <sz val="12"/>
        <color indexed="8"/>
        <rFont val="AcadNusx"/>
      </rPr>
      <t>2</t>
    </r>
    <r>
      <rPr>
        <b/>
        <sz val="12"/>
        <color indexed="8"/>
        <rFont val="AcadNusx"/>
      </rPr>
      <t xml:space="preserve"> (Semkvrivebuli moculobiT)</t>
    </r>
  </si>
  <si>
    <r>
      <t>gzis saval nawilze qviSa-RorRis 0-40 fenis mowyoba sisqiT 10 sm datkepvniT 83 213,50 m</t>
    </r>
    <r>
      <rPr>
        <b/>
        <vertAlign val="superscript"/>
        <sz val="12"/>
        <color indexed="8"/>
        <rFont val="AcadNusx"/>
      </rPr>
      <t xml:space="preserve">2 </t>
    </r>
    <r>
      <rPr>
        <b/>
        <sz val="12"/>
        <color indexed="8"/>
        <rFont val="AcadNusx"/>
      </rPr>
      <t>(Semkvrivebuli moculobiT)</t>
    </r>
  </si>
  <si>
    <r>
      <t xml:space="preserve">sagzao niSnis dgaris liTonis liTonis konstruqciis montaJi, </t>
    </r>
    <r>
      <rPr>
        <b/>
        <sz val="12"/>
        <rFont val="Arial"/>
        <family val="2"/>
        <charset val="204"/>
      </rPr>
      <t>H</t>
    </r>
    <r>
      <rPr>
        <b/>
        <sz val="12"/>
        <rFont val="AcadNusx"/>
      </rPr>
      <t>=3,65 m (103 cali)</t>
    </r>
  </si>
  <si>
    <r>
      <t xml:space="preserve">sagzao niSnis dgaris liTonis liTonis konstruqciis montaJi, </t>
    </r>
    <r>
      <rPr>
        <b/>
        <sz val="12"/>
        <rFont val="Arial"/>
        <family val="2"/>
        <charset val="204"/>
      </rPr>
      <t>H</t>
    </r>
    <r>
      <rPr>
        <b/>
        <sz val="12"/>
        <rFont val="AcadNusx"/>
      </rPr>
      <t>=2,50 m (360 cali)</t>
    </r>
  </si>
  <si>
    <r>
      <t>qviSa-xreSovani narevis safuZvlis mowyoba sisqiT 15 sm datkepvniT 232,87 m</t>
    </r>
    <r>
      <rPr>
        <b/>
        <vertAlign val="superscript"/>
        <sz val="12"/>
        <color indexed="8"/>
        <rFont val="AcadNusx"/>
      </rPr>
      <t>2</t>
    </r>
    <r>
      <rPr>
        <b/>
        <sz val="12"/>
        <color indexed="8"/>
        <rFont val="AcadNusx"/>
      </rPr>
      <t xml:space="preserve"> (Semkvrivebuli moculobiT)</t>
    </r>
  </si>
  <si>
    <r>
      <t>igiveze qviSa-RorRis 0-40 fenis mowyoba sisqiT 10 sm datkepvniT 232,87 m</t>
    </r>
    <r>
      <rPr>
        <b/>
        <vertAlign val="superscript"/>
        <sz val="12"/>
        <color indexed="8"/>
        <rFont val="AcadNusx"/>
      </rPr>
      <t xml:space="preserve">2 </t>
    </r>
    <r>
      <rPr>
        <b/>
        <sz val="12"/>
        <color indexed="8"/>
        <rFont val="AcadNusx"/>
      </rPr>
      <t>(Semkvrivebuli moculobiT)</t>
    </r>
  </si>
  <si>
    <t>ტონა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</si>
</sst>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0"/>
      <name val="Arial"/>
      <family val="2"/>
    </font>
    <font>
      <b/>
      <sz val="12"/>
      <name val="AcadNusx"/>
    </font>
    <font>
      <sz val="10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vertAlign val="superscript"/>
      <sz val="12"/>
      <name val="AcadNusx"/>
    </font>
    <font>
      <sz val="10"/>
      <name val="ChveuNusx"/>
    </font>
    <font>
      <sz val="10"/>
      <name val="Helv"/>
      <family val="2"/>
    </font>
    <font>
      <i/>
      <sz val="15"/>
      <name val="AcadNusx"/>
    </font>
    <font>
      <sz val="12"/>
      <name val="AcadNusx"/>
    </font>
    <font>
      <b/>
      <sz val="12"/>
      <name val="Arial"/>
      <family val="2"/>
      <charset val="204"/>
    </font>
    <font>
      <b/>
      <sz val="16"/>
      <color theme="1"/>
      <name val="AcadNusx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2"/>
      <name val="LitNusx"/>
    </font>
    <font>
      <b/>
      <sz val="12"/>
      <color indexed="8"/>
      <name val="AcadNusx"/>
    </font>
    <font>
      <b/>
      <sz val="12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  <charset val="204"/>
    </font>
    <font>
      <b/>
      <sz val="12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AcadNusx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name val="AcadNusx"/>
    </font>
    <font>
      <b/>
      <vertAlign val="superscript"/>
      <sz val="12"/>
      <color indexed="8"/>
      <name val="AcadNusx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0" fontId="7" fillId="0" borderId="0"/>
    <xf numFmtId="0" fontId="8" fillId="0" borderId="0"/>
    <xf numFmtId="164" fontId="9" fillId="0" borderId="0" applyFont="0" applyFill="0" applyBorder="0" applyAlignment="0" applyProtection="0"/>
    <xf numFmtId="0" fontId="10" fillId="0" borderId="0"/>
    <xf numFmtId="0" fontId="1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1" fillId="0" borderId="0"/>
    <xf numFmtId="0" fontId="12" fillId="0" borderId="0"/>
    <xf numFmtId="0" fontId="8" fillId="0" borderId="0"/>
    <xf numFmtId="0" fontId="13" fillId="0" borderId="0"/>
    <xf numFmtId="0" fontId="4" fillId="0" borderId="0"/>
  </cellStyleXfs>
  <cellXfs count="86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6" fillId="0" borderId="0" xfId="14" applyFont="1"/>
    <xf numFmtId="0" fontId="15" fillId="0" borderId="4" xfId="14" applyFont="1" applyBorder="1" applyAlignment="1">
      <alignment horizontal="center" vertical="top"/>
    </xf>
    <xf numFmtId="0" fontId="15" fillId="0" borderId="5" xfId="14" applyFont="1" applyBorder="1" applyAlignment="1">
      <alignment horizontal="center" vertical="top"/>
    </xf>
    <xf numFmtId="0" fontId="15" fillId="0" borderId="6" xfId="14" applyFont="1" applyBorder="1" applyAlignment="1">
      <alignment horizontal="center" vertical="top" wrapText="1"/>
    </xf>
    <xf numFmtId="0" fontId="5" fillId="0" borderId="7" xfId="14" applyFont="1" applyBorder="1" applyAlignment="1">
      <alignment horizontal="center"/>
    </xf>
    <xf numFmtId="0" fontId="16" fillId="0" borderId="1" xfId="14" applyFont="1" applyBorder="1" applyAlignment="1">
      <alignment horizontal="center"/>
    </xf>
    <xf numFmtId="0" fontId="15" fillId="0" borderId="1" xfId="14" applyFont="1" applyBorder="1" applyAlignment="1">
      <alignment vertical="top"/>
    </xf>
    <xf numFmtId="2" fontId="5" fillId="0" borderId="8" xfId="14" applyNumberFormat="1" applyFont="1" applyBorder="1" applyAlignment="1">
      <alignment horizontal="center" vertical="center"/>
    </xf>
    <xf numFmtId="0" fontId="15" fillId="0" borderId="1" xfId="14" applyFont="1" applyFill="1" applyBorder="1" applyAlignment="1">
      <alignment vertical="top"/>
    </xf>
    <xf numFmtId="0" fontId="15" fillId="0" borderId="7" xfId="14" applyFont="1" applyBorder="1"/>
    <xf numFmtId="0" fontId="15" fillId="0" borderId="1" xfId="14" applyFont="1" applyBorder="1"/>
    <xf numFmtId="0" fontId="15" fillId="0" borderId="9" xfId="14" applyFont="1" applyBorder="1"/>
    <xf numFmtId="0" fontId="15" fillId="0" borderId="2" xfId="14" applyFont="1" applyBorder="1"/>
    <xf numFmtId="0" fontId="15" fillId="0" borderId="2" xfId="14" applyFont="1" applyBorder="1" applyAlignment="1">
      <alignment vertical="top"/>
    </xf>
    <xf numFmtId="2" fontId="5" fillId="0" borderId="10" xfId="14" applyNumberFormat="1" applyFont="1" applyBorder="1" applyAlignment="1">
      <alignment horizontal="center" vertical="center"/>
    </xf>
    <xf numFmtId="0" fontId="15" fillId="0" borderId="4" xfId="14" applyFont="1" applyBorder="1"/>
    <xf numFmtId="0" fontId="15" fillId="0" borderId="5" xfId="14" applyFont="1" applyBorder="1"/>
    <xf numFmtId="0" fontId="15" fillId="0" borderId="5" xfId="14" applyFont="1" applyBorder="1" applyAlignment="1">
      <alignment vertical="top"/>
    </xf>
    <xf numFmtId="2" fontId="5" fillId="0" borderId="6" xfId="14" applyNumberFormat="1" applyFont="1" applyBorder="1" applyAlignment="1">
      <alignment horizontal="center" vertical="center"/>
    </xf>
    <xf numFmtId="2" fontId="6" fillId="0" borderId="0" xfId="14" applyNumberFormat="1" applyFont="1"/>
    <xf numFmtId="0" fontId="14" fillId="0" borderId="0" xfId="14" applyFont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top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top" wrapText="1"/>
    </xf>
    <xf numFmtId="0" fontId="28" fillId="0" borderId="1" xfId="2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center" wrapText="1"/>
    </xf>
    <xf numFmtId="0" fontId="23" fillId="0" borderId="1" xfId="0" quotePrefix="1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3" fillId="0" borderId="2" xfId="0" quotePrefix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65" fontId="18" fillId="0" borderId="0" xfId="0" applyNumberFormat="1" applyFont="1" applyFill="1"/>
    <xf numFmtId="0" fontId="18" fillId="0" borderId="0" xfId="0" applyFont="1"/>
  </cellXfs>
  <cellStyles count="15">
    <cellStyle name="Comma 2" xfId="7"/>
    <cellStyle name="Comma 3" xfId="4"/>
    <cellStyle name="Comma 4" xfId="8"/>
    <cellStyle name="Normal" xfId="0" builtinId="0"/>
    <cellStyle name="Normal 10" xfId="9"/>
    <cellStyle name="Normal 2" xfId="2"/>
    <cellStyle name="Normal 2 2" xfId="10"/>
    <cellStyle name="Normal 2 3" xfId="6"/>
    <cellStyle name="Normal 3" xfId="11"/>
    <cellStyle name="Normal 4" xfId="12"/>
    <cellStyle name="Normal_xarjtagricxva-gza" xfId="14"/>
    <cellStyle name="Обычный 2" xfId="3"/>
    <cellStyle name="Обычный 3" xfId="5"/>
    <cellStyle name="Стиль 1" xfId="13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zoomScaleSheetLayoutView="115" workbookViewId="0">
      <selection activeCell="C6" sqref="C6"/>
    </sheetView>
  </sheetViews>
  <sheetFormatPr defaultRowHeight="13.5" x14ac:dyDescent="0.25"/>
  <cols>
    <col min="1" max="1" width="9.140625" style="2" customWidth="1"/>
    <col min="2" max="2" width="9.7109375" style="2" customWidth="1"/>
    <col min="3" max="3" width="52.85546875" style="2" customWidth="1"/>
    <col min="4" max="4" width="29.7109375" style="2" customWidth="1"/>
    <col min="5" max="5" width="9.140625" style="2"/>
    <col min="6" max="11" width="0" style="2" hidden="1" customWidth="1"/>
    <col min="12" max="256" width="9.140625" style="2"/>
    <col min="257" max="257" width="9.140625" style="2" customWidth="1"/>
    <col min="258" max="258" width="9.7109375" style="2" customWidth="1"/>
    <col min="259" max="259" width="52.85546875" style="2" customWidth="1"/>
    <col min="260" max="260" width="29.7109375" style="2" customWidth="1"/>
    <col min="261" max="261" width="9.140625" style="2"/>
    <col min="262" max="267" width="0" style="2" hidden="1" customWidth="1"/>
    <col min="268" max="512" width="9.140625" style="2"/>
    <col min="513" max="513" width="9.140625" style="2" customWidth="1"/>
    <col min="514" max="514" width="9.7109375" style="2" customWidth="1"/>
    <col min="515" max="515" width="52.85546875" style="2" customWidth="1"/>
    <col min="516" max="516" width="29.7109375" style="2" customWidth="1"/>
    <col min="517" max="517" width="9.140625" style="2"/>
    <col min="518" max="523" width="0" style="2" hidden="1" customWidth="1"/>
    <col min="524" max="768" width="9.140625" style="2"/>
    <col min="769" max="769" width="9.140625" style="2" customWidth="1"/>
    <col min="770" max="770" width="9.7109375" style="2" customWidth="1"/>
    <col min="771" max="771" width="52.85546875" style="2" customWidth="1"/>
    <col min="772" max="772" width="29.7109375" style="2" customWidth="1"/>
    <col min="773" max="773" width="9.140625" style="2"/>
    <col min="774" max="779" width="0" style="2" hidden="1" customWidth="1"/>
    <col min="780" max="1024" width="9.140625" style="2"/>
    <col min="1025" max="1025" width="9.140625" style="2" customWidth="1"/>
    <col min="1026" max="1026" width="9.7109375" style="2" customWidth="1"/>
    <col min="1027" max="1027" width="52.85546875" style="2" customWidth="1"/>
    <col min="1028" max="1028" width="29.7109375" style="2" customWidth="1"/>
    <col min="1029" max="1029" width="9.140625" style="2"/>
    <col min="1030" max="1035" width="0" style="2" hidden="1" customWidth="1"/>
    <col min="1036" max="1280" width="9.140625" style="2"/>
    <col min="1281" max="1281" width="9.140625" style="2" customWidth="1"/>
    <col min="1282" max="1282" width="9.7109375" style="2" customWidth="1"/>
    <col min="1283" max="1283" width="52.85546875" style="2" customWidth="1"/>
    <col min="1284" max="1284" width="29.7109375" style="2" customWidth="1"/>
    <col min="1285" max="1285" width="9.140625" style="2"/>
    <col min="1286" max="1291" width="0" style="2" hidden="1" customWidth="1"/>
    <col min="1292" max="1536" width="9.140625" style="2"/>
    <col min="1537" max="1537" width="9.140625" style="2" customWidth="1"/>
    <col min="1538" max="1538" width="9.7109375" style="2" customWidth="1"/>
    <col min="1539" max="1539" width="52.85546875" style="2" customWidth="1"/>
    <col min="1540" max="1540" width="29.7109375" style="2" customWidth="1"/>
    <col min="1541" max="1541" width="9.140625" style="2"/>
    <col min="1542" max="1547" width="0" style="2" hidden="1" customWidth="1"/>
    <col min="1548" max="1792" width="9.140625" style="2"/>
    <col min="1793" max="1793" width="9.140625" style="2" customWidth="1"/>
    <col min="1794" max="1794" width="9.7109375" style="2" customWidth="1"/>
    <col min="1795" max="1795" width="52.85546875" style="2" customWidth="1"/>
    <col min="1796" max="1796" width="29.7109375" style="2" customWidth="1"/>
    <col min="1797" max="1797" width="9.140625" style="2"/>
    <col min="1798" max="1803" width="0" style="2" hidden="1" customWidth="1"/>
    <col min="1804" max="2048" width="9.140625" style="2"/>
    <col min="2049" max="2049" width="9.140625" style="2" customWidth="1"/>
    <col min="2050" max="2050" width="9.7109375" style="2" customWidth="1"/>
    <col min="2051" max="2051" width="52.85546875" style="2" customWidth="1"/>
    <col min="2052" max="2052" width="29.7109375" style="2" customWidth="1"/>
    <col min="2053" max="2053" width="9.140625" style="2"/>
    <col min="2054" max="2059" width="0" style="2" hidden="1" customWidth="1"/>
    <col min="2060" max="2304" width="9.140625" style="2"/>
    <col min="2305" max="2305" width="9.140625" style="2" customWidth="1"/>
    <col min="2306" max="2306" width="9.7109375" style="2" customWidth="1"/>
    <col min="2307" max="2307" width="52.85546875" style="2" customWidth="1"/>
    <col min="2308" max="2308" width="29.7109375" style="2" customWidth="1"/>
    <col min="2309" max="2309" width="9.140625" style="2"/>
    <col min="2310" max="2315" width="0" style="2" hidden="1" customWidth="1"/>
    <col min="2316" max="2560" width="9.140625" style="2"/>
    <col min="2561" max="2561" width="9.140625" style="2" customWidth="1"/>
    <col min="2562" max="2562" width="9.7109375" style="2" customWidth="1"/>
    <col min="2563" max="2563" width="52.85546875" style="2" customWidth="1"/>
    <col min="2564" max="2564" width="29.7109375" style="2" customWidth="1"/>
    <col min="2565" max="2565" width="9.140625" style="2"/>
    <col min="2566" max="2571" width="0" style="2" hidden="1" customWidth="1"/>
    <col min="2572" max="2816" width="9.140625" style="2"/>
    <col min="2817" max="2817" width="9.140625" style="2" customWidth="1"/>
    <col min="2818" max="2818" width="9.7109375" style="2" customWidth="1"/>
    <col min="2819" max="2819" width="52.85546875" style="2" customWidth="1"/>
    <col min="2820" max="2820" width="29.7109375" style="2" customWidth="1"/>
    <col min="2821" max="2821" width="9.140625" style="2"/>
    <col min="2822" max="2827" width="0" style="2" hidden="1" customWidth="1"/>
    <col min="2828" max="3072" width="9.140625" style="2"/>
    <col min="3073" max="3073" width="9.140625" style="2" customWidth="1"/>
    <col min="3074" max="3074" width="9.7109375" style="2" customWidth="1"/>
    <col min="3075" max="3075" width="52.85546875" style="2" customWidth="1"/>
    <col min="3076" max="3076" width="29.7109375" style="2" customWidth="1"/>
    <col min="3077" max="3077" width="9.140625" style="2"/>
    <col min="3078" max="3083" width="0" style="2" hidden="1" customWidth="1"/>
    <col min="3084" max="3328" width="9.140625" style="2"/>
    <col min="3329" max="3329" width="9.140625" style="2" customWidth="1"/>
    <col min="3330" max="3330" width="9.7109375" style="2" customWidth="1"/>
    <col min="3331" max="3331" width="52.85546875" style="2" customWidth="1"/>
    <col min="3332" max="3332" width="29.7109375" style="2" customWidth="1"/>
    <col min="3333" max="3333" width="9.140625" style="2"/>
    <col min="3334" max="3339" width="0" style="2" hidden="1" customWidth="1"/>
    <col min="3340" max="3584" width="9.140625" style="2"/>
    <col min="3585" max="3585" width="9.140625" style="2" customWidth="1"/>
    <col min="3586" max="3586" width="9.7109375" style="2" customWidth="1"/>
    <col min="3587" max="3587" width="52.85546875" style="2" customWidth="1"/>
    <col min="3588" max="3588" width="29.7109375" style="2" customWidth="1"/>
    <col min="3589" max="3589" width="9.140625" style="2"/>
    <col min="3590" max="3595" width="0" style="2" hidden="1" customWidth="1"/>
    <col min="3596" max="3840" width="9.140625" style="2"/>
    <col min="3841" max="3841" width="9.140625" style="2" customWidth="1"/>
    <col min="3842" max="3842" width="9.7109375" style="2" customWidth="1"/>
    <col min="3843" max="3843" width="52.85546875" style="2" customWidth="1"/>
    <col min="3844" max="3844" width="29.7109375" style="2" customWidth="1"/>
    <col min="3845" max="3845" width="9.140625" style="2"/>
    <col min="3846" max="3851" width="0" style="2" hidden="1" customWidth="1"/>
    <col min="3852" max="4096" width="9.140625" style="2"/>
    <col min="4097" max="4097" width="9.140625" style="2" customWidth="1"/>
    <col min="4098" max="4098" width="9.7109375" style="2" customWidth="1"/>
    <col min="4099" max="4099" width="52.85546875" style="2" customWidth="1"/>
    <col min="4100" max="4100" width="29.7109375" style="2" customWidth="1"/>
    <col min="4101" max="4101" width="9.140625" style="2"/>
    <col min="4102" max="4107" width="0" style="2" hidden="1" customWidth="1"/>
    <col min="4108" max="4352" width="9.140625" style="2"/>
    <col min="4353" max="4353" width="9.140625" style="2" customWidth="1"/>
    <col min="4354" max="4354" width="9.7109375" style="2" customWidth="1"/>
    <col min="4355" max="4355" width="52.85546875" style="2" customWidth="1"/>
    <col min="4356" max="4356" width="29.7109375" style="2" customWidth="1"/>
    <col min="4357" max="4357" width="9.140625" style="2"/>
    <col min="4358" max="4363" width="0" style="2" hidden="1" customWidth="1"/>
    <col min="4364" max="4608" width="9.140625" style="2"/>
    <col min="4609" max="4609" width="9.140625" style="2" customWidth="1"/>
    <col min="4610" max="4610" width="9.7109375" style="2" customWidth="1"/>
    <col min="4611" max="4611" width="52.85546875" style="2" customWidth="1"/>
    <col min="4612" max="4612" width="29.7109375" style="2" customWidth="1"/>
    <col min="4613" max="4613" width="9.140625" style="2"/>
    <col min="4614" max="4619" width="0" style="2" hidden="1" customWidth="1"/>
    <col min="4620" max="4864" width="9.140625" style="2"/>
    <col min="4865" max="4865" width="9.140625" style="2" customWidth="1"/>
    <col min="4866" max="4866" width="9.7109375" style="2" customWidth="1"/>
    <col min="4867" max="4867" width="52.85546875" style="2" customWidth="1"/>
    <col min="4868" max="4868" width="29.7109375" style="2" customWidth="1"/>
    <col min="4869" max="4869" width="9.140625" style="2"/>
    <col min="4870" max="4875" width="0" style="2" hidden="1" customWidth="1"/>
    <col min="4876" max="5120" width="9.140625" style="2"/>
    <col min="5121" max="5121" width="9.140625" style="2" customWidth="1"/>
    <col min="5122" max="5122" width="9.7109375" style="2" customWidth="1"/>
    <col min="5123" max="5123" width="52.85546875" style="2" customWidth="1"/>
    <col min="5124" max="5124" width="29.7109375" style="2" customWidth="1"/>
    <col min="5125" max="5125" width="9.140625" style="2"/>
    <col min="5126" max="5131" width="0" style="2" hidden="1" customWidth="1"/>
    <col min="5132" max="5376" width="9.140625" style="2"/>
    <col min="5377" max="5377" width="9.140625" style="2" customWidth="1"/>
    <col min="5378" max="5378" width="9.7109375" style="2" customWidth="1"/>
    <col min="5379" max="5379" width="52.85546875" style="2" customWidth="1"/>
    <col min="5380" max="5380" width="29.7109375" style="2" customWidth="1"/>
    <col min="5381" max="5381" width="9.140625" style="2"/>
    <col min="5382" max="5387" width="0" style="2" hidden="1" customWidth="1"/>
    <col min="5388" max="5632" width="9.140625" style="2"/>
    <col min="5633" max="5633" width="9.140625" style="2" customWidth="1"/>
    <col min="5634" max="5634" width="9.7109375" style="2" customWidth="1"/>
    <col min="5635" max="5635" width="52.85546875" style="2" customWidth="1"/>
    <col min="5636" max="5636" width="29.7109375" style="2" customWidth="1"/>
    <col min="5637" max="5637" width="9.140625" style="2"/>
    <col min="5638" max="5643" width="0" style="2" hidden="1" customWidth="1"/>
    <col min="5644" max="5888" width="9.140625" style="2"/>
    <col min="5889" max="5889" width="9.140625" style="2" customWidth="1"/>
    <col min="5890" max="5890" width="9.7109375" style="2" customWidth="1"/>
    <col min="5891" max="5891" width="52.85546875" style="2" customWidth="1"/>
    <col min="5892" max="5892" width="29.7109375" style="2" customWidth="1"/>
    <col min="5893" max="5893" width="9.140625" style="2"/>
    <col min="5894" max="5899" width="0" style="2" hidden="1" customWidth="1"/>
    <col min="5900" max="6144" width="9.140625" style="2"/>
    <col min="6145" max="6145" width="9.140625" style="2" customWidth="1"/>
    <col min="6146" max="6146" width="9.7109375" style="2" customWidth="1"/>
    <col min="6147" max="6147" width="52.85546875" style="2" customWidth="1"/>
    <col min="6148" max="6148" width="29.7109375" style="2" customWidth="1"/>
    <col min="6149" max="6149" width="9.140625" style="2"/>
    <col min="6150" max="6155" width="0" style="2" hidden="1" customWidth="1"/>
    <col min="6156" max="6400" width="9.140625" style="2"/>
    <col min="6401" max="6401" width="9.140625" style="2" customWidth="1"/>
    <col min="6402" max="6402" width="9.7109375" style="2" customWidth="1"/>
    <col min="6403" max="6403" width="52.85546875" style="2" customWidth="1"/>
    <col min="6404" max="6404" width="29.7109375" style="2" customWidth="1"/>
    <col min="6405" max="6405" width="9.140625" style="2"/>
    <col min="6406" max="6411" width="0" style="2" hidden="1" customWidth="1"/>
    <col min="6412" max="6656" width="9.140625" style="2"/>
    <col min="6657" max="6657" width="9.140625" style="2" customWidth="1"/>
    <col min="6658" max="6658" width="9.7109375" style="2" customWidth="1"/>
    <col min="6659" max="6659" width="52.85546875" style="2" customWidth="1"/>
    <col min="6660" max="6660" width="29.7109375" style="2" customWidth="1"/>
    <col min="6661" max="6661" width="9.140625" style="2"/>
    <col min="6662" max="6667" width="0" style="2" hidden="1" customWidth="1"/>
    <col min="6668" max="6912" width="9.140625" style="2"/>
    <col min="6913" max="6913" width="9.140625" style="2" customWidth="1"/>
    <col min="6914" max="6914" width="9.7109375" style="2" customWidth="1"/>
    <col min="6915" max="6915" width="52.85546875" style="2" customWidth="1"/>
    <col min="6916" max="6916" width="29.7109375" style="2" customWidth="1"/>
    <col min="6917" max="6917" width="9.140625" style="2"/>
    <col min="6918" max="6923" width="0" style="2" hidden="1" customWidth="1"/>
    <col min="6924" max="7168" width="9.140625" style="2"/>
    <col min="7169" max="7169" width="9.140625" style="2" customWidth="1"/>
    <col min="7170" max="7170" width="9.7109375" style="2" customWidth="1"/>
    <col min="7171" max="7171" width="52.85546875" style="2" customWidth="1"/>
    <col min="7172" max="7172" width="29.7109375" style="2" customWidth="1"/>
    <col min="7173" max="7173" width="9.140625" style="2"/>
    <col min="7174" max="7179" width="0" style="2" hidden="1" customWidth="1"/>
    <col min="7180" max="7424" width="9.140625" style="2"/>
    <col min="7425" max="7425" width="9.140625" style="2" customWidth="1"/>
    <col min="7426" max="7426" width="9.7109375" style="2" customWidth="1"/>
    <col min="7427" max="7427" width="52.85546875" style="2" customWidth="1"/>
    <col min="7428" max="7428" width="29.7109375" style="2" customWidth="1"/>
    <col min="7429" max="7429" width="9.140625" style="2"/>
    <col min="7430" max="7435" width="0" style="2" hidden="1" customWidth="1"/>
    <col min="7436" max="7680" width="9.140625" style="2"/>
    <col min="7681" max="7681" width="9.140625" style="2" customWidth="1"/>
    <col min="7682" max="7682" width="9.7109375" style="2" customWidth="1"/>
    <col min="7683" max="7683" width="52.85546875" style="2" customWidth="1"/>
    <col min="7684" max="7684" width="29.7109375" style="2" customWidth="1"/>
    <col min="7685" max="7685" width="9.140625" style="2"/>
    <col min="7686" max="7691" width="0" style="2" hidden="1" customWidth="1"/>
    <col min="7692" max="7936" width="9.140625" style="2"/>
    <col min="7937" max="7937" width="9.140625" style="2" customWidth="1"/>
    <col min="7938" max="7938" width="9.7109375" style="2" customWidth="1"/>
    <col min="7939" max="7939" width="52.85546875" style="2" customWidth="1"/>
    <col min="7940" max="7940" width="29.7109375" style="2" customWidth="1"/>
    <col min="7941" max="7941" width="9.140625" style="2"/>
    <col min="7942" max="7947" width="0" style="2" hidden="1" customWidth="1"/>
    <col min="7948" max="8192" width="9.140625" style="2"/>
    <col min="8193" max="8193" width="9.140625" style="2" customWidth="1"/>
    <col min="8194" max="8194" width="9.7109375" style="2" customWidth="1"/>
    <col min="8195" max="8195" width="52.85546875" style="2" customWidth="1"/>
    <col min="8196" max="8196" width="29.7109375" style="2" customWidth="1"/>
    <col min="8197" max="8197" width="9.140625" style="2"/>
    <col min="8198" max="8203" width="0" style="2" hidden="1" customWidth="1"/>
    <col min="8204" max="8448" width="9.140625" style="2"/>
    <col min="8449" max="8449" width="9.140625" style="2" customWidth="1"/>
    <col min="8450" max="8450" width="9.7109375" style="2" customWidth="1"/>
    <col min="8451" max="8451" width="52.85546875" style="2" customWidth="1"/>
    <col min="8452" max="8452" width="29.7109375" style="2" customWidth="1"/>
    <col min="8453" max="8453" width="9.140625" style="2"/>
    <col min="8454" max="8459" width="0" style="2" hidden="1" customWidth="1"/>
    <col min="8460" max="8704" width="9.140625" style="2"/>
    <col min="8705" max="8705" width="9.140625" style="2" customWidth="1"/>
    <col min="8706" max="8706" width="9.7109375" style="2" customWidth="1"/>
    <col min="8707" max="8707" width="52.85546875" style="2" customWidth="1"/>
    <col min="8708" max="8708" width="29.7109375" style="2" customWidth="1"/>
    <col min="8709" max="8709" width="9.140625" style="2"/>
    <col min="8710" max="8715" width="0" style="2" hidden="1" customWidth="1"/>
    <col min="8716" max="8960" width="9.140625" style="2"/>
    <col min="8961" max="8961" width="9.140625" style="2" customWidth="1"/>
    <col min="8962" max="8962" width="9.7109375" style="2" customWidth="1"/>
    <col min="8963" max="8963" width="52.85546875" style="2" customWidth="1"/>
    <col min="8964" max="8964" width="29.7109375" style="2" customWidth="1"/>
    <col min="8965" max="8965" width="9.140625" style="2"/>
    <col min="8966" max="8971" width="0" style="2" hidden="1" customWidth="1"/>
    <col min="8972" max="9216" width="9.140625" style="2"/>
    <col min="9217" max="9217" width="9.140625" style="2" customWidth="1"/>
    <col min="9218" max="9218" width="9.7109375" style="2" customWidth="1"/>
    <col min="9219" max="9219" width="52.85546875" style="2" customWidth="1"/>
    <col min="9220" max="9220" width="29.7109375" style="2" customWidth="1"/>
    <col min="9221" max="9221" width="9.140625" style="2"/>
    <col min="9222" max="9227" width="0" style="2" hidden="1" customWidth="1"/>
    <col min="9228" max="9472" width="9.140625" style="2"/>
    <col min="9473" max="9473" width="9.140625" style="2" customWidth="1"/>
    <col min="9474" max="9474" width="9.7109375" style="2" customWidth="1"/>
    <col min="9475" max="9475" width="52.85546875" style="2" customWidth="1"/>
    <col min="9476" max="9476" width="29.7109375" style="2" customWidth="1"/>
    <col min="9477" max="9477" width="9.140625" style="2"/>
    <col min="9478" max="9483" width="0" style="2" hidden="1" customWidth="1"/>
    <col min="9484" max="9728" width="9.140625" style="2"/>
    <col min="9729" max="9729" width="9.140625" style="2" customWidth="1"/>
    <col min="9730" max="9730" width="9.7109375" style="2" customWidth="1"/>
    <col min="9731" max="9731" width="52.85546875" style="2" customWidth="1"/>
    <col min="9732" max="9732" width="29.7109375" style="2" customWidth="1"/>
    <col min="9733" max="9733" width="9.140625" style="2"/>
    <col min="9734" max="9739" width="0" style="2" hidden="1" customWidth="1"/>
    <col min="9740" max="9984" width="9.140625" style="2"/>
    <col min="9985" max="9985" width="9.140625" style="2" customWidth="1"/>
    <col min="9986" max="9986" width="9.7109375" style="2" customWidth="1"/>
    <col min="9987" max="9987" width="52.85546875" style="2" customWidth="1"/>
    <col min="9988" max="9988" width="29.7109375" style="2" customWidth="1"/>
    <col min="9989" max="9989" width="9.140625" style="2"/>
    <col min="9990" max="9995" width="0" style="2" hidden="1" customWidth="1"/>
    <col min="9996" max="10240" width="9.140625" style="2"/>
    <col min="10241" max="10241" width="9.140625" style="2" customWidth="1"/>
    <col min="10242" max="10242" width="9.7109375" style="2" customWidth="1"/>
    <col min="10243" max="10243" width="52.85546875" style="2" customWidth="1"/>
    <col min="10244" max="10244" width="29.7109375" style="2" customWidth="1"/>
    <col min="10245" max="10245" width="9.140625" style="2"/>
    <col min="10246" max="10251" width="0" style="2" hidden="1" customWidth="1"/>
    <col min="10252" max="10496" width="9.140625" style="2"/>
    <col min="10497" max="10497" width="9.140625" style="2" customWidth="1"/>
    <col min="10498" max="10498" width="9.7109375" style="2" customWidth="1"/>
    <col min="10499" max="10499" width="52.85546875" style="2" customWidth="1"/>
    <col min="10500" max="10500" width="29.7109375" style="2" customWidth="1"/>
    <col min="10501" max="10501" width="9.140625" style="2"/>
    <col min="10502" max="10507" width="0" style="2" hidden="1" customWidth="1"/>
    <col min="10508" max="10752" width="9.140625" style="2"/>
    <col min="10753" max="10753" width="9.140625" style="2" customWidth="1"/>
    <col min="10754" max="10754" width="9.7109375" style="2" customWidth="1"/>
    <col min="10755" max="10755" width="52.85546875" style="2" customWidth="1"/>
    <col min="10756" max="10756" width="29.7109375" style="2" customWidth="1"/>
    <col min="10757" max="10757" width="9.140625" style="2"/>
    <col min="10758" max="10763" width="0" style="2" hidden="1" customWidth="1"/>
    <col min="10764" max="11008" width="9.140625" style="2"/>
    <col min="11009" max="11009" width="9.140625" style="2" customWidth="1"/>
    <col min="11010" max="11010" width="9.7109375" style="2" customWidth="1"/>
    <col min="11011" max="11011" width="52.85546875" style="2" customWidth="1"/>
    <col min="11012" max="11012" width="29.7109375" style="2" customWidth="1"/>
    <col min="11013" max="11013" width="9.140625" style="2"/>
    <col min="11014" max="11019" width="0" style="2" hidden="1" customWidth="1"/>
    <col min="11020" max="11264" width="9.140625" style="2"/>
    <col min="11265" max="11265" width="9.140625" style="2" customWidth="1"/>
    <col min="11266" max="11266" width="9.7109375" style="2" customWidth="1"/>
    <col min="11267" max="11267" width="52.85546875" style="2" customWidth="1"/>
    <col min="11268" max="11268" width="29.7109375" style="2" customWidth="1"/>
    <col min="11269" max="11269" width="9.140625" style="2"/>
    <col min="11270" max="11275" width="0" style="2" hidden="1" customWidth="1"/>
    <col min="11276" max="11520" width="9.140625" style="2"/>
    <col min="11521" max="11521" width="9.140625" style="2" customWidth="1"/>
    <col min="11522" max="11522" width="9.7109375" style="2" customWidth="1"/>
    <col min="11523" max="11523" width="52.85546875" style="2" customWidth="1"/>
    <col min="11524" max="11524" width="29.7109375" style="2" customWidth="1"/>
    <col min="11525" max="11525" width="9.140625" style="2"/>
    <col min="11526" max="11531" width="0" style="2" hidden="1" customWidth="1"/>
    <col min="11532" max="11776" width="9.140625" style="2"/>
    <col min="11777" max="11777" width="9.140625" style="2" customWidth="1"/>
    <col min="11778" max="11778" width="9.7109375" style="2" customWidth="1"/>
    <col min="11779" max="11779" width="52.85546875" style="2" customWidth="1"/>
    <col min="11780" max="11780" width="29.7109375" style="2" customWidth="1"/>
    <col min="11781" max="11781" width="9.140625" style="2"/>
    <col min="11782" max="11787" width="0" style="2" hidden="1" customWidth="1"/>
    <col min="11788" max="12032" width="9.140625" style="2"/>
    <col min="12033" max="12033" width="9.140625" style="2" customWidth="1"/>
    <col min="12034" max="12034" width="9.7109375" style="2" customWidth="1"/>
    <col min="12035" max="12035" width="52.85546875" style="2" customWidth="1"/>
    <col min="12036" max="12036" width="29.7109375" style="2" customWidth="1"/>
    <col min="12037" max="12037" width="9.140625" style="2"/>
    <col min="12038" max="12043" width="0" style="2" hidden="1" customWidth="1"/>
    <col min="12044" max="12288" width="9.140625" style="2"/>
    <col min="12289" max="12289" width="9.140625" style="2" customWidth="1"/>
    <col min="12290" max="12290" width="9.7109375" style="2" customWidth="1"/>
    <col min="12291" max="12291" width="52.85546875" style="2" customWidth="1"/>
    <col min="12292" max="12292" width="29.7109375" style="2" customWidth="1"/>
    <col min="12293" max="12293" width="9.140625" style="2"/>
    <col min="12294" max="12299" width="0" style="2" hidden="1" customWidth="1"/>
    <col min="12300" max="12544" width="9.140625" style="2"/>
    <col min="12545" max="12545" width="9.140625" style="2" customWidth="1"/>
    <col min="12546" max="12546" width="9.7109375" style="2" customWidth="1"/>
    <col min="12547" max="12547" width="52.85546875" style="2" customWidth="1"/>
    <col min="12548" max="12548" width="29.7109375" style="2" customWidth="1"/>
    <col min="12549" max="12549" width="9.140625" style="2"/>
    <col min="12550" max="12555" width="0" style="2" hidden="1" customWidth="1"/>
    <col min="12556" max="12800" width="9.140625" style="2"/>
    <col min="12801" max="12801" width="9.140625" style="2" customWidth="1"/>
    <col min="12802" max="12802" width="9.7109375" style="2" customWidth="1"/>
    <col min="12803" max="12803" width="52.85546875" style="2" customWidth="1"/>
    <col min="12804" max="12804" width="29.7109375" style="2" customWidth="1"/>
    <col min="12805" max="12805" width="9.140625" style="2"/>
    <col min="12806" max="12811" width="0" style="2" hidden="1" customWidth="1"/>
    <col min="12812" max="13056" width="9.140625" style="2"/>
    <col min="13057" max="13057" width="9.140625" style="2" customWidth="1"/>
    <col min="13058" max="13058" width="9.7109375" style="2" customWidth="1"/>
    <col min="13059" max="13059" width="52.85546875" style="2" customWidth="1"/>
    <col min="13060" max="13060" width="29.7109375" style="2" customWidth="1"/>
    <col min="13061" max="13061" width="9.140625" style="2"/>
    <col min="13062" max="13067" width="0" style="2" hidden="1" customWidth="1"/>
    <col min="13068" max="13312" width="9.140625" style="2"/>
    <col min="13313" max="13313" width="9.140625" style="2" customWidth="1"/>
    <col min="13314" max="13314" width="9.7109375" style="2" customWidth="1"/>
    <col min="13315" max="13315" width="52.85546875" style="2" customWidth="1"/>
    <col min="13316" max="13316" width="29.7109375" style="2" customWidth="1"/>
    <col min="13317" max="13317" width="9.140625" style="2"/>
    <col min="13318" max="13323" width="0" style="2" hidden="1" customWidth="1"/>
    <col min="13324" max="13568" width="9.140625" style="2"/>
    <col min="13569" max="13569" width="9.140625" style="2" customWidth="1"/>
    <col min="13570" max="13570" width="9.7109375" style="2" customWidth="1"/>
    <col min="13571" max="13571" width="52.85546875" style="2" customWidth="1"/>
    <col min="13572" max="13572" width="29.7109375" style="2" customWidth="1"/>
    <col min="13573" max="13573" width="9.140625" style="2"/>
    <col min="13574" max="13579" width="0" style="2" hidden="1" customWidth="1"/>
    <col min="13580" max="13824" width="9.140625" style="2"/>
    <col min="13825" max="13825" width="9.140625" style="2" customWidth="1"/>
    <col min="13826" max="13826" width="9.7109375" style="2" customWidth="1"/>
    <col min="13827" max="13827" width="52.85546875" style="2" customWidth="1"/>
    <col min="13828" max="13828" width="29.7109375" style="2" customWidth="1"/>
    <col min="13829" max="13829" width="9.140625" style="2"/>
    <col min="13830" max="13835" width="0" style="2" hidden="1" customWidth="1"/>
    <col min="13836" max="14080" width="9.140625" style="2"/>
    <col min="14081" max="14081" width="9.140625" style="2" customWidth="1"/>
    <col min="14082" max="14082" width="9.7109375" style="2" customWidth="1"/>
    <col min="14083" max="14083" width="52.85546875" style="2" customWidth="1"/>
    <col min="14084" max="14084" width="29.7109375" style="2" customWidth="1"/>
    <col min="14085" max="14085" width="9.140625" style="2"/>
    <col min="14086" max="14091" width="0" style="2" hidden="1" customWidth="1"/>
    <col min="14092" max="14336" width="9.140625" style="2"/>
    <col min="14337" max="14337" width="9.140625" style="2" customWidth="1"/>
    <col min="14338" max="14338" width="9.7109375" style="2" customWidth="1"/>
    <col min="14339" max="14339" width="52.85546875" style="2" customWidth="1"/>
    <col min="14340" max="14340" width="29.7109375" style="2" customWidth="1"/>
    <col min="14341" max="14341" width="9.140625" style="2"/>
    <col min="14342" max="14347" width="0" style="2" hidden="1" customWidth="1"/>
    <col min="14348" max="14592" width="9.140625" style="2"/>
    <col min="14593" max="14593" width="9.140625" style="2" customWidth="1"/>
    <col min="14594" max="14594" width="9.7109375" style="2" customWidth="1"/>
    <col min="14595" max="14595" width="52.85546875" style="2" customWidth="1"/>
    <col min="14596" max="14596" width="29.7109375" style="2" customWidth="1"/>
    <col min="14597" max="14597" width="9.140625" style="2"/>
    <col min="14598" max="14603" width="0" style="2" hidden="1" customWidth="1"/>
    <col min="14604" max="14848" width="9.140625" style="2"/>
    <col min="14849" max="14849" width="9.140625" style="2" customWidth="1"/>
    <col min="14850" max="14850" width="9.7109375" style="2" customWidth="1"/>
    <col min="14851" max="14851" width="52.85546875" style="2" customWidth="1"/>
    <col min="14852" max="14852" width="29.7109375" style="2" customWidth="1"/>
    <col min="14853" max="14853" width="9.140625" style="2"/>
    <col min="14854" max="14859" width="0" style="2" hidden="1" customWidth="1"/>
    <col min="14860" max="15104" width="9.140625" style="2"/>
    <col min="15105" max="15105" width="9.140625" style="2" customWidth="1"/>
    <col min="15106" max="15106" width="9.7109375" style="2" customWidth="1"/>
    <col min="15107" max="15107" width="52.85546875" style="2" customWidth="1"/>
    <col min="15108" max="15108" width="29.7109375" style="2" customWidth="1"/>
    <col min="15109" max="15109" width="9.140625" style="2"/>
    <col min="15110" max="15115" width="0" style="2" hidden="1" customWidth="1"/>
    <col min="15116" max="15360" width="9.140625" style="2"/>
    <col min="15361" max="15361" width="9.140625" style="2" customWidth="1"/>
    <col min="15362" max="15362" width="9.7109375" style="2" customWidth="1"/>
    <col min="15363" max="15363" width="52.85546875" style="2" customWidth="1"/>
    <col min="15364" max="15364" width="29.7109375" style="2" customWidth="1"/>
    <col min="15365" max="15365" width="9.140625" style="2"/>
    <col min="15366" max="15371" width="0" style="2" hidden="1" customWidth="1"/>
    <col min="15372" max="15616" width="9.140625" style="2"/>
    <col min="15617" max="15617" width="9.140625" style="2" customWidth="1"/>
    <col min="15618" max="15618" width="9.7109375" style="2" customWidth="1"/>
    <col min="15619" max="15619" width="52.85546875" style="2" customWidth="1"/>
    <col min="15620" max="15620" width="29.7109375" style="2" customWidth="1"/>
    <col min="15621" max="15621" width="9.140625" style="2"/>
    <col min="15622" max="15627" width="0" style="2" hidden="1" customWidth="1"/>
    <col min="15628" max="15872" width="9.140625" style="2"/>
    <col min="15873" max="15873" width="9.140625" style="2" customWidth="1"/>
    <col min="15874" max="15874" width="9.7109375" style="2" customWidth="1"/>
    <col min="15875" max="15875" width="52.85546875" style="2" customWidth="1"/>
    <col min="15876" max="15876" width="29.7109375" style="2" customWidth="1"/>
    <col min="15877" max="15877" width="9.140625" style="2"/>
    <col min="15878" max="15883" width="0" style="2" hidden="1" customWidth="1"/>
    <col min="15884" max="16128" width="9.140625" style="2"/>
    <col min="16129" max="16129" width="9.140625" style="2" customWidth="1"/>
    <col min="16130" max="16130" width="9.7109375" style="2" customWidth="1"/>
    <col min="16131" max="16131" width="52.85546875" style="2" customWidth="1"/>
    <col min="16132" max="16132" width="29.7109375" style="2" customWidth="1"/>
    <col min="16133" max="16133" width="9.140625" style="2"/>
    <col min="16134" max="16139" width="0" style="2" hidden="1" customWidth="1"/>
    <col min="16140" max="16384" width="9.140625" style="2"/>
  </cols>
  <sheetData>
    <row r="1" spans="1:11" ht="73.5" customHeight="1" x14ac:dyDescent="0.25">
      <c r="A1" s="23" t="s">
        <v>82</v>
      </c>
      <c r="B1" s="23"/>
      <c r="C1" s="23"/>
      <c r="D1" s="23"/>
      <c r="E1" s="23"/>
      <c r="F1" s="23"/>
    </row>
    <row r="2" spans="1:11" ht="24" customHeight="1" x14ac:dyDescent="0.4">
      <c r="A2" s="22" t="s">
        <v>94</v>
      </c>
      <c r="B2" s="22"/>
      <c r="C2" s="22"/>
      <c r="D2" s="22"/>
    </row>
    <row r="3" spans="1:11" ht="14.25" thickBot="1" x14ac:dyDescent="0.3"/>
    <row r="4" spans="1:11" ht="21.75" customHeight="1" thickBot="1" x14ac:dyDescent="0.3">
      <c r="A4" s="3" t="s">
        <v>0</v>
      </c>
      <c r="B4" s="4" t="s">
        <v>83</v>
      </c>
      <c r="C4" s="4" t="s">
        <v>84</v>
      </c>
      <c r="D4" s="5" t="s">
        <v>85</v>
      </c>
    </row>
    <row r="5" spans="1:11" ht="24.95" customHeight="1" x14ac:dyDescent="0.3">
      <c r="A5" s="6">
        <v>1</v>
      </c>
      <c r="B5" s="7" t="s">
        <v>86</v>
      </c>
      <c r="C5" s="8" t="s">
        <v>87</v>
      </c>
      <c r="D5" s="9"/>
      <c r="F5" s="2">
        <v>2202653.2511780001</v>
      </c>
    </row>
    <row r="6" spans="1:11" ht="24.95" customHeight="1" x14ac:dyDescent="0.3">
      <c r="A6" s="6">
        <v>2</v>
      </c>
      <c r="B6" s="7"/>
      <c r="C6" s="10" t="s">
        <v>91</v>
      </c>
      <c r="D6" s="9"/>
      <c r="F6" s="2">
        <v>13287</v>
      </c>
    </row>
    <row r="7" spans="1:11" ht="24.95" customHeight="1" x14ac:dyDescent="0.3">
      <c r="A7" s="11"/>
      <c r="B7" s="12"/>
      <c r="C7" s="8" t="s">
        <v>88</v>
      </c>
      <c r="D7" s="9"/>
      <c r="F7" s="2">
        <v>2215940.2511780001</v>
      </c>
      <c r="J7" s="2">
        <f>D7/1.72</f>
        <v>0</v>
      </c>
      <c r="K7" s="2">
        <f>J7/H9</f>
        <v>0</v>
      </c>
    </row>
    <row r="8" spans="1:11" ht="24.95" customHeight="1" thickBot="1" x14ac:dyDescent="0.35">
      <c r="A8" s="13"/>
      <c r="B8" s="14"/>
      <c r="C8" s="15" t="s">
        <v>89</v>
      </c>
      <c r="D8" s="16"/>
      <c r="F8" s="2">
        <v>398869.24521204003</v>
      </c>
      <c r="H8" s="2">
        <v>7586</v>
      </c>
    </row>
    <row r="9" spans="1:11" ht="24.95" customHeight="1" thickBot="1" x14ac:dyDescent="0.35">
      <c r="A9" s="17"/>
      <c r="B9" s="18"/>
      <c r="C9" s="19" t="s">
        <v>90</v>
      </c>
      <c r="D9" s="20"/>
      <c r="F9" s="2">
        <v>2614809.49639004</v>
      </c>
      <c r="H9" s="2">
        <f>H8/1000</f>
        <v>7.5860000000000003</v>
      </c>
      <c r="J9" s="2">
        <f>D9/1.72</f>
        <v>0</v>
      </c>
      <c r="K9" s="2">
        <f>J9/H9</f>
        <v>0</v>
      </c>
    </row>
    <row r="10" spans="1:11" x14ac:dyDescent="0.25">
      <c r="F10" s="21">
        <f>F9-D9</f>
        <v>2614809.49639004</v>
      </c>
    </row>
  </sheetData>
  <mergeCells count="2">
    <mergeCell ref="A2:D2"/>
    <mergeCell ref="A1:F1"/>
  </mergeCells>
  <pageMargins left="0.51" right="0.16" top="0.48" bottom="1" header="0.5" footer="0.5"/>
  <pageSetup paperSize="9" scale="10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95"/>
  <sheetViews>
    <sheetView tabSelected="1" view="pageBreakPreview" topLeftCell="A100" zoomScale="130" zoomScaleNormal="115" zoomScaleSheetLayoutView="130" workbookViewId="0">
      <selection activeCell="C116" sqref="C116"/>
    </sheetView>
  </sheetViews>
  <sheetFormatPr defaultRowHeight="15.75" x14ac:dyDescent="0.25"/>
  <cols>
    <col min="1" max="1" width="3.7109375" style="26" customWidth="1"/>
    <col min="2" max="2" width="55.7109375" style="26" customWidth="1"/>
    <col min="3" max="3" width="8.7109375" style="26" customWidth="1"/>
    <col min="4" max="4" width="11.140625" style="26" customWidth="1"/>
    <col min="5" max="5" width="10.7109375" style="26" customWidth="1"/>
    <col min="6" max="6" width="12.28515625" style="26" customWidth="1"/>
    <col min="7" max="10" width="9.140625" style="26"/>
    <col min="11" max="16384" width="9.140625" style="85"/>
  </cols>
  <sheetData>
    <row r="1" spans="1:8" s="26" customFormat="1" x14ac:dyDescent="0.25"/>
    <row r="2" spans="1:8" s="26" customFormat="1" ht="30" customHeight="1" x14ac:dyDescent="0.25">
      <c r="A2" s="24" t="s">
        <v>82</v>
      </c>
      <c r="B2" s="24"/>
      <c r="C2" s="24"/>
      <c r="D2" s="24"/>
      <c r="E2" s="24"/>
      <c r="F2" s="24"/>
    </row>
    <row r="3" spans="1:8" s="26" customFormat="1" ht="16.5" customHeight="1" x14ac:dyDescent="0.25">
      <c r="A3" s="25" t="s">
        <v>81</v>
      </c>
      <c r="B3" s="25"/>
      <c r="C3" s="25"/>
      <c r="D3" s="25"/>
      <c r="E3" s="25"/>
      <c r="F3" s="25"/>
    </row>
    <row r="4" spans="1:8" s="26" customFormat="1" x14ac:dyDescent="0.25"/>
    <row r="5" spans="1:8" s="26" customFormat="1" ht="40.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27" t="s">
        <v>5</v>
      </c>
      <c r="F5" s="28" t="s">
        <v>4</v>
      </c>
    </row>
    <row r="6" spans="1:8" s="26" customFormat="1" x14ac:dyDescent="0.25">
      <c r="A6" s="29">
        <v>1</v>
      </c>
      <c r="B6" s="29">
        <v>3</v>
      </c>
      <c r="C6" s="29">
        <v>4</v>
      </c>
      <c r="D6" s="29">
        <v>6</v>
      </c>
      <c r="E6" s="29">
        <v>7</v>
      </c>
      <c r="F6" s="29">
        <v>8</v>
      </c>
    </row>
    <row r="7" spans="1:8" s="26" customFormat="1" x14ac:dyDescent="0.25">
      <c r="A7" s="29"/>
      <c r="B7" s="30"/>
      <c r="C7" s="29"/>
      <c r="D7" s="29"/>
      <c r="E7" s="29"/>
      <c r="F7" s="29"/>
    </row>
    <row r="8" spans="1:8" s="26" customFormat="1" ht="16.5" x14ac:dyDescent="0.25">
      <c r="A8" s="29"/>
      <c r="B8" s="1" t="s">
        <v>9</v>
      </c>
      <c r="C8" s="29"/>
      <c r="D8" s="29"/>
      <c r="E8" s="29"/>
      <c r="F8" s="29"/>
      <c r="H8" s="31"/>
    </row>
    <row r="9" spans="1:8" s="26" customFormat="1" ht="33" x14ac:dyDescent="0.25">
      <c r="A9" s="32">
        <v>1</v>
      </c>
      <c r="B9" s="33" t="s">
        <v>46</v>
      </c>
      <c r="C9" s="34" t="s">
        <v>95</v>
      </c>
      <c r="D9" s="28">
        <v>19400</v>
      </c>
      <c r="E9" s="28"/>
      <c r="F9" s="35"/>
      <c r="H9" s="36"/>
    </row>
    <row r="10" spans="1:8" s="26" customFormat="1" ht="33" x14ac:dyDescent="0.25">
      <c r="A10" s="37">
        <v>2</v>
      </c>
      <c r="B10" s="38" t="s">
        <v>51</v>
      </c>
      <c r="C10" s="1" t="s">
        <v>11</v>
      </c>
      <c r="D10" s="28">
        <v>2550</v>
      </c>
      <c r="E10" s="28"/>
      <c r="F10" s="35"/>
      <c r="H10" s="36"/>
    </row>
    <row r="11" spans="1:8" s="26" customFormat="1" ht="49.5" x14ac:dyDescent="0.25">
      <c r="A11" s="39">
        <v>3</v>
      </c>
      <c r="B11" s="40" t="s">
        <v>42</v>
      </c>
      <c r="C11" s="34" t="s">
        <v>11</v>
      </c>
      <c r="D11" s="28">
        <v>9600</v>
      </c>
      <c r="E11" s="28"/>
      <c r="F11" s="35"/>
      <c r="H11" s="36"/>
    </row>
    <row r="12" spans="1:8" s="26" customFormat="1" ht="66" x14ac:dyDescent="0.25">
      <c r="A12" s="39">
        <v>4</v>
      </c>
      <c r="B12" s="40" t="s">
        <v>22</v>
      </c>
      <c r="C12" s="34" t="s">
        <v>11</v>
      </c>
      <c r="D12" s="28">
        <v>2556.79</v>
      </c>
      <c r="E12" s="28"/>
      <c r="F12" s="35"/>
      <c r="H12" s="36"/>
    </row>
    <row r="13" spans="1:8" s="26" customFormat="1" ht="33" x14ac:dyDescent="0.25">
      <c r="A13" s="39">
        <v>5</v>
      </c>
      <c r="B13" s="40" t="s">
        <v>10</v>
      </c>
      <c r="C13" s="34" t="s">
        <v>11</v>
      </c>
      <c r="D13" s="28">
        <v>399</v>
      </c>
      <c r="E13" s="28"/>
      <c r="F13" s="35"/>
      <c r="H13" s="36"/>
    </row>
    <row r="14" spans="1:8" s="26" customFormat="1" ht="49.5" x14ac:dyDescent="0.25">
      <c r="A14" s="41">
        <v>6</v>
      </c>
      <c r="B14" s="40" t="s">
        <v>44</v>
      </c>
      <c r="C14" s="34" t="s">
        <v>11</v>
      </c>
      <c r="D14" s="28">
        <v>205.3</v>
      </c>
      <c r="E14" s="28"/>
      <c r="F14" s="35"/>
      <c r="H14" s="36"/>
    </row>
    <row r="15" spans="1:8" s="26" customFormat="1" ht="49.5" x14ac:dyDescent="0.25">
      <c r="A15" s="39">
        <v>7</v>
      </c>
      <c r="B15" s="40" t="s">
        <v>79</v>
      </c>
      <c r="C15" s="34" t="s">
        <v>95</v>
      </c>
      <c r="D15" s="28">
        <v>31500</v>
      </c>
      <c r="E15" s="28"/>
      <c r="F15" s="35"/>
      <c r="H15" s="36"/>
    </row>
    <row r="16" spans="1:8" s="26" customFormat="1" ht="82.5" x14ac:dyDescent="0.25">
      <c r="A16" s="37">
        <v>8</v>
      </c>
      <c r="B16" s="38" t="s">
        <v>45</v>
      </c>
      <c r="C16" s="1" t="s">
        <v>11</v>
      </c>
      <c r="D16" s="28">
        <v>195.6</v>
      </c>
      <c r="E16" s="28"/>
      <c r="F16" s="35"/>
      <c r="H16" s="36"/>
    </row>
    <row r="17" spans="1:8" s="26" customFormat="1" ht="16.5" x14ac:dyDescent="0.25">
      <c r="A17" s="37">
        <v>9</v>
      </c>
      <c r="B17" s="38" t="s">
        <v>43</v>
      </c>
      <c r="C17" s="1" t="s">
        <v>108</v>
      </c>
      <c r="D17" s="28">
        <f>(D13+D12+D11)*1.65</f>
        <v>20717.053500000002</v>
      </c>
      <c r="E17" s="28"/>
      <c r="F17" s="35"/>
      <c r="H17" s="36"/>
    </row>
    <row r="18" spans="1:8" s="26" customFormat="1" ht="16.5" x14ac:dyDescent="0.25">
      <c r="A18" s="42"/>
      <c r="B18" s="1" t="s">
        <v>17</v>
      </c>
      <c r="C18" s="43"/>
      <c r="D18" s="44"/>
      <c r="E18" s="28"/>
      <c r="F18" s="45"/>
      <c r="H18" s="36"/>
    </row>
    <row r="19" spans="1:8" s="26" customFormat="1" ht="16.5" x14ac:dyDescent="0.25">
      <c r="A19" s="46"/>
      <c r="B19" s="47"/>
      <c r="C19" s="48"/>
      <c r="D19" s="49"/>
      <c r="E19" s="28"/>
      <c r="F19" s="50"/>
      <c r="H19" s="36"/>
    </row>
    <row r="20" spans="1:8" s="26" customFormat="1" ht="16.5" x14ac:dyDescent="0.25">
      <c r="A20" s="51"/>
      <c r="B20" s="1" t="s">
        <v>67</v>
      </c>
      <c r="C20" s="29"/>
      <c r="D20" s="29"/>
      <c r="E20" s="28"/>
      <c r="F20" s="29"/>
      <c r="H20" s="36"/>
    </row>
    <row r="21" spans="1:8" s="26" customFormat="1" ht="66" x14ac:dyDescent="0.25">
      <c r="A21" s="52">
        <v>1</v>
      </c>
      <c r="B21" s="38" t="s">
        <v>96</v>
      </c>
      <c r="C21" s="53" t="s">
        <v>11</v>
      </c>
      <c r="D21" s="28">
        <v>17.14</v>
      </c>
      <c r="E21" s="28"/>
      <c r="F21" s="35"/>
      <c r="H21" s="36"/>
    </row>
    <row r="22" spans="1:8" s="26" customFormat="1" ht="33" x14ac:dyDescent="0.25">
      <c r="A22" s="54">
        <v>2</v>
      </c>
      <c r="B22" s="38" t="s">
        <v>12</v>
      </c>
      <c r="C22" s="53" t="s">
        <v>11</v>
      </c>
      <c r="D22" s="28">
        <v>47.92</v>
      </c>
      <c r="E22" s="28"/>
      <c r="F22" s="35"/>
      <c r="H22" s="36"/>
    </row>
    <row r="23" spans="1:8" s="26" customFormat="1" ht="66" x14ac:dyDescent="0.25">
      <c r="A23" s="52">
        <v>3</v>
      </c>
      <c r="B23" s="38" t="s">
        <v>97</v>
      </c>
      <c r="C23" s="53" t="s">
        <v>11</v>
      </c>
      <c r="D23" s="28">
        <v>765.85</v>
      </c>
      <c r="E23" s="28"/>
      <c r="F23" s="35"/>
      <c r="H23" s="36"/>
    </row>
    <row r="24" spans="1:8" s="26" customFormat="1" ht="82.5" x14ac:dyDescent="0.25">
      <c r="A24" s="54">
        <v>4</v>
      </c>
      <c r="B24" s="38" t="s">
        <v>98</v>
      </c>
      <c r="C24" s="53" t="s">
        <v>11</v>
      </c>
      <c r="D24" s="28">
        <v>5.58</v>
      </c>
      <c r="E24" s="28"/>
      <c r="F24" s="35"/>
      <c r="H24" s="36"/>
    </row>
    <row r="25" spans="1:8" s="26" customFormat="1" ht="49.5" x14ac:dyDescent="0.25">
      <c r="A25" s="52">
        <v>5</v>
      </c>
      <c r="B25" s="38" t="s">
        <v>13</v>
      </c>
      <c r="C25" s="1" t="s">
        <v>95</v>
      </c>
      <c r="D25" s="28">
        <v>812.82</v>
      </c>
      <c r="E25" s="28"/>
      <c r="F25" s="35"/>
      <c r="H25" s="36"/>
    </row>
    <row r="26" spans="1:8" s="26" customFormat="1" ht="20.25" x14ac:dyDescent="0.25">
      <c r="A26" s="54">
        <v>6</v>
      </c>
      <c r="B26" s="40" t="s">
        <v>16</v>
      </c>
      <c r="C26" s="34" t="s">
        <v>11</v>
      </c>
      <c r="D26" s="28">
        <v>498.6</v>
      </c>
      <c r="E26" s="28"/>
      <c r="F26" s="35"/>
      <c r="H26" s="36"/>
    </row>
    <row r="27" spans="1:8" s="26" customFormat="1" ht="33" x14ac:dyDescent="0.25">
      <c r="A27" s="52">
        <v>7</v>
      </c>
      <c r="B27" s="55" t="s">
        <v>30</v>
      </c>
      <c r="C27" s="34" t="s">
        <v>11</v>
      </c>
      <c r="D27" s="28">
        <v>3.25</v>
      </c>
      <c r="E27" s="28"/>
      <c r="F27" s="35"/>
      <c r="H27" s="36"/>
    </row>
    <row r="28" spans="1:8" s="26" customFormat="1" ht="33" x14ac:dyDescent="0.25">
      <c r="A28" s="54">
        <v>8</v>
      </c>
      <c r="B28" s="55" t="s">
        <v>29</v>
      </c>
      <c r="C28" s="53" t="s">
        <v>8</v>
      </c>
      <c r="D28" s="56">
        <v>8</v>
      </c>
      <c r="E28" s="28"/>
      <c r="F28" s="35"/>
      <c r="H28" s="36"/>
    </row>
    <row r="29" spans="1:8" s="26" customFormat="1" ht="16.5" x14ac:dyDescent="0.25">
      <c r="A29" s="52">
        <v>9</v>
      </c>
      <c r="B29" s="55" t="s">
        <v>27</v>
      </c>
      <c r="C29" s="53" t="s">
        <v>8</v>
      </c>
      <c r="D29" s="56">
        <v>8</v>
      </c>
      <c r="E29" s="28"/>
      <c r="F29" s="35"/>
      <c r="H29" s="36"/>
    </row>
    <row r="30" spans="1:8" s="26" customFormat="1" ht="33" x14ac:dyDescent="0.25">
      <c r="A30" s="54">
        <v>10</v>
      </c>
      <c r="B30" s="55" t="s">
        <v>28</v>
      </c>
      <c r="C30" s="34" t="s">
        <v>11</v>
      </c>
      <c r="D30" s="28">
        <v>15.6</v>
      </c>
      <c r="E30" s="28"/>
      <c r="F30" s="35"/>
      <c r="H30" s="36"/>
    </row>
    <row r="31" spans="1:8" s="26" customFormat="1" ht="16.5" x14ac:dyDescent="0.25">
      <c r="A31" s="52">
        <v>11</v>
      </c>
      <c r="B31" s="55" t="s">
        <v>31</v>
      </c>
      <c r="C31" s="53" t="s">
        <v>6</v>
      </c>
      <c r="D31" s="28">
        <v>64</v>
      </c>
      <c r="E31" s="28"/>
      <c r="F31" s="35"/>
      <c r="H31" s="36"/>
    </row>
    <row r="32" spans="1:8" s="26" customFormat="1" ht="16.5" x14ac:dyDescent="0.25">
      <c r="A32" s="42"/>
      <c r="B32" s="1" t="s">
        <v>18</v>
      </c>
      <c r="C32" s="43"/>
      <c r="D32" s="44"/>
      <c r="E32" s="28"/>
      <c r="F32" s="45"/>
      <c r="H32" s="36"/>
    </row>
    <row r="33" spans="1:8" s="26" customFormat="1" ht="16.5" x14ac:dyDescent="0.25">
      <c r="A33" s="1"/>
      <c r="B33" s="38"/>
      <c r="C33" s="1"/>
      <c r="D33" s="28"/>
      <c r="E33" s="28"/>
      <c r="F33" s="57"/>
      <c r="H33" s="36"/>
    </row>
    <row r="34" spans="1:8" s="26" customFormat="1" ht="16.5" x14ac:dyDescent="0.25">
      <c r="A34" s="58"/>
      <c r="B34" s="1" t="s">
        <v>14</v>
      </c>
      <c r="C34" s="59"/>
      <c r="D34" s="60"/>
      <c r="E34" s="28"/>
      <c r="F34" s="61"/>
      <c r="H34" s="36"/>
    </row>
    <row r="35" spans="1:8" s="26" customFormat="1" ht="33" x14ac:dyDescent="0.25">
      <c r="A35" s="54">
        <v>1</v>
      </c>
      <c r="B35" s="38" t="s">
        <v>12</v>
      </c>
      <c r="C35" s="53" t="s">
        <v>11</v>
      </c>
      <c r="D35" s="28">
        <v>22.4</v>
      </c>
      <c r="E35" s="28"/>
      <c r="F35" s="35"/>
      <c r="H35" s="36"/>
    </row>
    <row r="36" spans="1:8" s="26" customFormat="1" ht="16.5" x14ac:dyDescent="0.25">
      <c r="A36" s="62">
        <v>2</v>
      </c>
      <c r="B36" s="38" t="s">
        <v>21</v>
      </c>
      <c r="C36" s="53" t="s">
        <v>6</v>
      </c>
      <c r="D36" s="28">
        <v>86.8</v>
      </c>
      <c r="E36" s="28"/>
      <c r="F36" s="35"/>
      <c r="H36" s="36"/>
    </row>
    <row r="37" spans="1:8" s="26" customFormat="1" ht="33" x14ac:dyDescent="0.25">
      <c r="A37" s="63">
        <v>3</v>
      </c>
      <c r="B37" s="38" t="s">
        <v>15</v>
      </c>
      <c r="C37" s="1" t="s">
        <v>95</v>
      </c>
      <c r="D37" s="28">
        <v>278.04000000000002</v>
      </c>
      <c r="E37" s="28"/>
      <c r="F37" s="35"/>
      <c r="H37" s="36"/>
    </row>
    <row r="38" spans="1:8" s="26" customFormat="1" ht="49.5" x14ac:dyDescent="0.25">
      <c r="A38" s="52">
        <v>4</v>
      </c>
      <c r="B38" s="38" t="s">
        <v>99</v>
      </c>
      <c r="C38" s="53" t="s">
        <v>11</v>
      </c>
      <c r="D38" s="28">
        <v>114</v>
      </c>
      <c r="E38" s="28"/>
      <c r="F38" s="35"/>
      <c r="H38" s="36"/>
    </row>
    <row r="39" spans="1:8" s="26" customFormat="1" ht="20.25" x14ac:dyDescent="0.25">
      <c r="A39" s="41">
        <v>5</v>
      </c>
      <c r="B39" s="40" t="s">
        <v>16</v>
      </c>
      <c r="C39" s="34" t="s">
        <v>11</v>
      </c>
      <c r="D39" s="28">
        <v>205.3</v>
      </c>
      <c r="E39" s="28"/>
      <c r="F39" s="35"/>
      <c r="H39" s="36"/>
    </row>
    <row r="40" spans="1:8" s="26" customFormat="1" ht="16.5" x14ac:dyDescent="0.25">
      <c r="A40" s="42"/>
      <c r="B40" s="1" t="s">
        <v>19</v>
      </c>
      <c r="C40" s="43"/>
      <c r="D40" s="44"/>
      <c r="E40" s="28"/>
      <c r="F40" s="45"/>
      <c r="H40" s="36"/>
    </row>
    <row r="41" spans="1:8" s="26" customFormat="1" ht="16.5" x14ac:dyDescent="0.25">
      <c r="A41" s="51"/>
      <c r="B41" s="30"/>
      <c r="C41" s="29"/>
      <c r="D41" s="29"/>
      <c r="E41" s="28"/>
      <c r="F41" s="29"/>
      <c r="H41" s="36"/>
    </row>
    <row r="42" spans="1:8" s="26" customFormat="1" ht="16.5" x14ac:dyDescent="0.25">
      <c r="A42" s="58"/>
      <c r="B42" s="1" t="s">
        <v>24</v>
      </c>
      <c r="C42" s="59"/>
      <c r="D42" s="60"/>
      <c r="E42" s="28"/>
      <c r="F42" s="61"/>
      <c r="H42" s="36"/>
    </row>
    <row r="43" spans="1:8" s="26" customFormat="1" ht="33" x14ac:dyDescent="0.25">
      <c r="A43" s="54">
        <v>1</v>
      </c>
      <c r="B43" s="38" t="s">
        <v>12</v>
      </c>
      <c r="C43" s="53" t="s">
        <v>11</v>
      </c>
      <c r="D43" s="28">
        <v>34.17</v>
      </c>
      <c r="E43" s="28"/>
      <c r="F43" s="35"/>
      <c r="H43" s="36"/>
    </row>
    <row r="44" spans="1:8" s="26" customFormat="1" ht="16.5" x14ac:dyDescent="0.25">
      <c r="A44" s="62">
        <v>2</v>
      </c>
      <c r="B44" s="38" t="s">
        <v>23</v>
      </c>
      <c r="C44" s="53" t="s">
        <v>6</v>
      </c>
      <c r="D44" s="28">
        <v>408</v>
      </c>
      <c r="E44" s="28"/>
      <c r="F44" s="35"/>
      <c r="H44" s="36"/>
    </row>
    <row r="45" spans="1:8" s="26" customFormat="1" ht="33" x14ac:dyDescent="0.25">
      <c r="A45" s="63">
        <v>3</v>
      </c>
      <c r="B45" s="38" t="s">
        <v>15</v>
      </c>
      <c r="C45" s="1" t="s">
        <v>95</v>
      </c>
      <c r="D45" s="28">
        <v>576.80999999999995</v>
      </c>
      <c r="E45" s="28"/>
      <c r="F45" s="35"/>
      <c r="H45" s="36"/>
    </row>
    <row r="46" spans="1:8" s="26" customFormat="1" ht="49.5" x14ac:dyDescent="0.25">
      <c r="A46" s="52">
        <v>4</v>
      </c>
      <c r="B46" s="38" t="s">
        <v>99</v>
      </c>
      <c r="C46" s="53" t="s">
        <v>11</v>
      </c>
      <c r="D46" s="28">
        <v>43.12</v>
      </c>
      <c r="E46" s="28"/>
      <c r="F46" s="35"/>
      <c r="H46" s="36"/>
    </row>
    <row r="47" spans="1:8" s="26" customFormat="1" ht="20.25" x14ac:dyDescent="0.25">
      <c r="A47" s="41">
        <v>5</v>
      </c>
      <c r="B47" s="40" t="s">
        <v>16</v>
      </c>
      <c r="C47" s="34" t="s">
        <v>11</v>
      </c>
      <c r="D47" s="28">
        <v>102.8</v>
      </c>
      <c r="E47" s="28"/>
      <c r="F47" s="35"/>
      <c r="H47" s="36"/>
    </row>
    <row r="48" spans="1:8" s="26" customFormat="1" ht="16.5" x14ac:dyDescent="0.25">
      <c r="A48" s="42"/>
      <c r="B48" s="1" t="s">
        <v>68</v>
      </c>
      <c r="C48" s="43"/>
      <c r="D48" s="44"/>
      <c r="E48" s="28"/>
      <c r="F48" s="45"/>
      <c r="H48" s="36"/>
    </row>
    <row r="49" spans="1:8" s="26" customFormat="1" ht="16.5" x14ac:dyDescent="0.25">
      <c r="A49" s="42"/>
      <c r="B49" s="1"/>
      <c r="C49" s="43"/>
      <c r="D49" s="44"/>
      <c r="E49" s="28"/>
      <c r="F49" s="45"/>
      <c r="H49" s="36"/>
    </row>
    <row r="50" spans="1:8" s="26" customFormat="1" ht="33" x14ac:dyDescent="0.25">
      <c r="A50" s="51"/>
      <c r="B50" s="1" t="s">
        <v>77</v>
      </c>
      <c r="C50" s="29"/>
      <c r="D50" s="29"/>
      <c r="E50" s="28"/>
      <c r="F50" s="29"/>
      <c r="H50" s="36"/>
    </row>
    <row r="51" spans="1:8" s="26" customFormat="1" ht="49.5" x14ac:dyDescent="0.25">
      <c r="A51" s="54">
        <v>1</v>
      </c>
      <c r="B51" s="38" t="s">
        <v>75</v>
      </c>
      <c r="C51" s="53" t="s">
        <v>11</v>
      </c>
      <c r="D51" s="28">
        <v>3.6</v>
      </c>
      <c r="E51" s="28"/>
      <c r="F51" s="35"/>
      <c r="H51" s="36"/>
    </row>
    <row r="52" spans="1:8" s="26" customFormat="1" ht="33" x14ac:dyDescent="0.25">
      <c r="A52" s="64">
        <v>2</v>
      </c>
      <c r="B52" s="38" t="s">
        <v>76</v>
      </c>
      <c r="C52" s="53" t="s">
        <v>11</v>
      </c>
      <c r="D52" s="56">
        <v>16</v>
      </c>
      <c r="E52" s="28"/>
      <c r="F52" s="65"/>
      <c r="H52" s="36"/>
    </row>
    <row r="53" spans="1:8" s="26" customFormat="1" ht="33" x14ac:dyDescent="0.25">
      <c r="A53" s="64">
        <v>3</v>
      </c>
      <c r="B53" s="38" t="s">
        <v>65</v>
      </c>
      <c r="C53" s="53" t="s">
        <v>11</v>
      </c>
      <c r="D53" s="56">
        <v>15.6</v>
      </c>
      <c r="E53" s="28"/>
      <c r="F53" s="65"/>
      <c r="H53" s="36"/>
    </row>
    <row r="54" spans="1:8" s="26" customFormat="1" ht="33" x14ac:dyDescent="0.25">
      <c r="A54" s="66">
        <v>4</v>
      </c>
      <c r="B54" s="40" t="s">
        <v>53</v>
      </c>
      <c r="C54" s="34" t="s">
        <v>7</v>
      </c>
      <c r="D54" s="28">
        <v>40</v>
      </c>
      <c r="E54" s="28"/>
      <c r="F54" s="35"/>
      <c r="H54" s="36"/>
    </row>
    <row r="55" spans="1:8" s="26" customFormat="1" ht="49.5" x14ac:dyDescent="0.25">
      <c r="A55" s="1">
        <v>5</v>
      </c>
      <c r="B55" s="38" t="s">
        <v>78</v>
      </c>
      <c r="C55" s="34" t="s">
        <v>11</v>
      </c>
      <c r="D55" s="67">
        <v>5024</v>
      </c>
      <c r="E55" s="28"/>
      <c r="F55" s="35"/>
      <c r="H55" s="36"/>
    </row>
    <row r="56" spans="1:8" s="26" customFormat="1" ht="16.5" x14ac:dyDescent="0.25">
      <c r="A56" s="1">
        <v>6</v>
      </c>
      <c r="B56" s="38" t="s">
        <v>43</v>
      </c>
      <c r="C56" s="1" t="s">
        <v>108</v>
      </c>
      <c r="D56" s="28">
        <f>1.65*D55</f>
        <v>8289.6</v>
      </c>
      <c r="E56" s="28"/>
      <c r="F56" s="35"/>
      <c r="H56" s="36"/>
    </row>
    <row r="57" spans="1:8" s="26" customFormat="1" ht="16.5" x14ac:dyDescent="0.25">
      <c r="A57" s="42"/>
      <c r="B57" s="1" t="s">
        <v>69</v>
      </c>
      <c r="C57" s="43"/>
      <c r="D57" s="44"/>
      <c r="E57" s="28"/>
      <c r="F57" s="45"/>
      <c r="H57" s="36"/>
    </row>
    <row r="58" spans="1:8" s="26" customFormat="1" ht="16.5" x14ac:dyDescent="0.25">
      <c r="A58" s="51"/>
      <c r="B58" s="30"/>
      <c r="C58" s="29"/>
      <c r="D58" s="29"/>
      <c r="E58" s="28"/>
      <c r="F58" s="29"/>
      <c r="H58" s="36"/>
    </row>
    <row r="59" spans="1:8" s="26" customFormat="1" ht="16.5" x14ac:dyDescent="0.25">
      <c r="A59" s="51"/>
      <c r="B59" s="1" t="s">
        <v>70</v>
      </c>
      <c r="C59" s="29"/>
      <c r="D59" s="29"/>
      <c r="E59" s="28"/>
      <c r="F59" s="29"/>
      <c r="H59" s="36"/>
    </row>
    <row r="60" spans="1:8" s="26" customFormat="1" ht="33" x14ac:dyDescent="0.25">
      <c r="A60" s="68">
        <v>1</v>
      </c>
      <c r="B60" s="38" t="s">
        <v>20</v>
      </c>
      <c r="C60" s="1" t="s">
        <v>11</v>
      </c>
      <c r="D60" s="28">
        <v>6.25</v>
      </c>
      <c r="E60" s="28"/>
      <c r="F60" s="35"/>
      <c r="H60" s="36"/>
    </row>
    <row r="61" spans="1:8" s="26" customFormat="1" ht="49.5" x14ac:dyDescent="0.25">
      <c r="A61" s="52">
        <v>2</v>
      </c>
      <c r="B61" s="38" t="s">
        <v>100</v>
      </c>
      <c r="C61" s="53" t="s">
        <v>11</v>
      </c>
      <c r="D61" s="28">
        <v>48.26</v>
      </c>
      <c r="E61" s="28"/>
      <c r="F61" s="35"/>
      <c r="H61" s="36"/>
    </row>
    <row r="62" spans="1:8" s="26" customFormat="1" ht="33" x14ac:dyDescent="0.25">
      <c r="A62" s="68">
        <v>3</v>
      </c>
      <c r="B62" s="55" t="s">
        <v>52</v>
      </c>
      <c r="C62" s="34" t="s">
        <v>108</v>
      </c>
      <c r="D62" s="28">
        <v>0.12</v>
      </c>
      <c r="E62" s="28"/>
      <c r="F62" s="35"/>
      <c r="H62" s="36"/>
    </row>
    <row r="63" spans="1:8" s="26" customFormat="1" ht="33" x14ac:dyDescent="0.25">
      <c r="A63" s="52">
        <v>4</v>
      </c>
      <c r="B63" s="55" t="s">
        <v>59</v>
      </c>
      <c r="C63" s="34" t="s">
        <v>95</v>
      </c>
      <c r="D63" s="28">
        <v>6</v>
      </c>
      <c r="E63" s="28"/>
      <c r="F63" s="35"/>
      <c r="H63" s="36"/>
    </row>
    <row r="64" spans="1:8" s="26" customFormat="1" ht="20.25" x14ac:dyDescent="0.25">
      <c r="A64" s="68">
        <v>5</v>
      </c>
      <c r="B64" s="55" t="s">
        <v>55</v>
      </c>
      <c r="C64" s="34" t="s">
        <v>101</v>
      </c>
      <c r="D64" s="28">
        <v>14.4</v>
      </c>
      <c r="E64" s="28"/>
      <c r="F64" s="35"/>
      <c r="H64" s="36"/>
    </row>
    <row r="65" spans="1:8" s="26" customFormat="1" ht="16.5" x14ac:dyDescent="0.25">
      <c r="A65" s="42"/>
      <c r="B65" s="1" t="s">
        <v>71</v>
      </c>
      <c r="C65" s="43"/>
      <c r="D65" s="44"/>
      <c r="E65" s="28"/>
      <c r="F65" s="45"/>
      <c r="H65" s="36"/>
    </row>
    <row r="66" spans="1:8" s="26" customFormat="1" ht="16.5" x14ac:dyDescent="0.25">
      <c r="A66" s="42"/>
      <c r="B66" s="1"/>
      <c r="C66" s="43"/>
      <c r="D66" s="44"/>
      <c r="E66" s="28"/>
      <c r="F66" s="69"/>
      <c r="H66" s="36"/>
    </row>
    <row r="67" spans="1:8" s="26" customFormat="1" ht="16.5" x14ac:dyDescent="0.25">
      <c r="A67" s="42"/>
      <c r="B67" s="1" t="s">
        <v>92</v>
      </c>
      <c r="C67" s="43"/>
      <c r="D67" s="28"/>
      <c r="E67" s="28"/>
      <c r="F67" s="50"/>
      <c r="H67" s="36"/>
    </row>
    <row r="68" spans="1:8" s="26" customFormat="1" ht="69.75" x14ac:dyDescent="0.25">
      <c r="A68" s="42">
        <v>1</v>
      </c>
      <c r="B68" s="40" t="s">
        <v>102</v>
      </c>
      <c r="C68" s="34" t="s">
        <v>11</v>
      </c>
      <c r="D68" s="28">
        <v>12482</v>
      </c>
      <c r="E68" s="28"/>
      <c r="F68" s="35"/>
      <c r="H68" s="36"/>
    </row>
    <row r="69" spans="1:8" s="26" customFormat="1" ht="53.25" x14ac:dyDescent="0.25">
      <c r="A69" s="42">
        <v>2</v>
      </c>
      <c r="B69" s="40" t="s">
        <v>103</v>
      </c>
      <c r="C69" s="34" t="s">
        <v>11</v>
      </c>
      <c r="D69" s="28">
        <v>10821</v>
      </c>
      <c r="E69" s="28"/>
      <c r="F69" s="35"/>
      <c r="H69" s="36"/>
    </row>
    <row r="70" spans="1:8" s="26" customFormat="1" ht="16.5" x14ac:dyDescent="0.25">
      <c r="A70" s="42"/>
      <c r="B70" s="1" t="s">
        <v>72</v>
      </c>
      <c r="C70" s="43"/>
      <c r="D70" s="44"/>
      <c r="E70" s="28"/>
      <c r="F70" s="45"/>
      <c r="H70" s="36"/>
    </row>
    <row r="71" spans="1:8" s="26" customFormat="1" ht="16.5" x14ac:dyDescent="0.25">
      <c r="A71" s="42"/>
      <c r="B71" s="1"/>
      <c r="C71" s="43"/>
      <c r="D71" s="44"/>
      <c r="E71" s="28"/>
      <c r="F71" s="69"/>
      <c r="H71" s="36"/>
    </row>
    <row r="72" spans="1:8" s="26" customFormat="1" ht="16.5" x14ac:dyDescent="0.25">
      <c r="A72" s="70"/>
      <c r="B72" s="1" t="s">
        <v>93</v>
      </c>
      <c r="C72" s="1"/>
      <c r="D72" s="1"/>
      <c r="E72" s="28"/>
      <c r="F72" s="28"/>
      <c r="H72" s="36"/>
    </row>
    <row r="73" spans="1:8" s="26" customFormat="1" ht="33" x14ac:dyDescent="0.25">
      <c r="A73" s="71">
        <v>1</v>
      </c>
      <c r="B73" s="55" t="s">
        <v>58</v>
      </c>
      <c r="C73" s="53" t="s">
        <v>11</v>
      </c>
      <c r="D73" s="28">
        <v>34</v>
      </c>
      <c r="E73" s="28"/>
      <c r="F73" s="35"/>
      <c r="H73" s="36"/>
    </row>
    <row r="74" spans="1:8" s="26" customFormat="1" ht="49.5" x14ac:dyDescent="0.25">
      <c r="A74" s="1">
        <v>2</v>
      </c>
      <c r="B74" s="55" t="s">
        <v>25</v>
      </c>
      <c r="C74" s="53" t="s">
        <v>11</v>
      </c>
      <c r="D74" s="28">
        <v>32.409999999999997</v>
      </c>
      <c r="E74" s="28"/>
      <c r="F74" s="35"/>
      <c r="H74" s="36"/>
    </row>
    <row r="75" spans="1:8" s="26" customFormat="1" ht="49.5" x14ac:dyDescent="0.25">
      <c r="A75" s="71">
        <v>3</v>
      </c>
      <c r="B75" s="55" t="s">
        <v>104</v>
      </c>
      <c r="C75" s="53" t="s">
        <v>108</v>
      </c>
      <c r="D75" s="28">
        <v>2.6890000000000001</v>
      </c>
      <c r="E75" s="28"/>
      <c r="F75" s="35"/>
      <c r="H75" s="36"/>
    </row>
    <row r="76" spans="1:8" s="26" customFormat="1" ht="49.5" x14ac:dyDescent="0.25">
      <c r="A76" s="1">
        <v>4</v>
      </c>
      <c r="B76" s="55" t="s">
        <v>105</v>
      </c>
      <c r="C76" s="53" t="s">
        <v>108</v>
      </c>
      <c r="D76" s="28">
        <v>6.4880000000000004</v>
      </c>
      <c r="E76" s="28"/>
      <c r="F76" s="35"/>
      <c r="H76" s="36"/>
    </row>
    <row r="77" spans="1:8" s="26" customFormat="1" ht="33" x14ac:dyDescent="0.25">
      <c r="A77" s="71">
        <v>5</v>
      </c>
      <c r="B77" s="55" t="s">
        <v>59</v>
      </c>
      <c r="C77" s="34" t="s">
        <v>95</v>
      </c>
      <c r="D77" s="28">
        <v>124.86</v>
      </c>
      <c r="E77" s="28"/>
      <c r="F77" s="35"/>
      <c r="H77" s="36"/>
    </row>
    <row r="78" spans="1:8" s="26" customFormat="1" ht="49.5" x14ac:dyDescent="0.25">
      <c r="A78" s="1">
        <v>6</v>
      </c>
      <c r="B78" s="55" t="s">
        <v>63</v>
      </c>
      <c r="C78" s="53" t="s">
        <v>7</v>
      </c>
      <c r="D78" s="28">
        <v>103</v>
      </c>
      <c r="E78" s="28"/>
      <c r="F78" s="35"/>
      <c r="H78" s="36"/>
    </row>
    <row r="79" spans="1:8" s="26" customFormat="1" ht="16.5" x14ac:dyDescent="0.25">
      <c r="A79" s="71">
        <v>7</v>
      </c>
      <c r="B79" s="55" t="s">
        <v>60</v>
      </c>
      <c r="C79" s="53" t="s">
        <v>7</v>
      </c>
      <c r="D79" s="28">
        <v>360</v>
      </c>
      <c r="E79" s="28"/>
      <c r="F79" s="35"/>
      <c r="H79" s="36"/>
    </row>
    <row r="80" spans="1:8" s="26" customFormat="1" ht="49.5" x14ac:dyDescent="0.25">
      <c r="A80" s="1">
        <v>8</v>
      </c>
      <c r="B80" s="55" t="s">
        <v>61</v>
      </c>
      <c r="C80" s="53" t="s">
        <v>7</v>
      </c>
      <c r="D80" s="28">
        <v>6</v>
      </c>
      <c r="E80" s="28"/>
      <c r="F80" s="35"/>
      <c r="H80" s="36"/>
    </row>
    <row r="81" spans="1:8" s="26" customFormat="1" ht="16.5" x14ac:dyDescent="0.25">
      <c r="A81" s="42"/>
      <c r="B81" s="1" t="s">
        <v>73</v>
      </c>
      <c r="C81" s="43"/>
      <c r="D81" s="44"/>
      <c r="E81" s="28"/>
      <c r="F81" s="45"/>
      <c r="H81" s="36"/>
    </row>
    <row r="82" spans="1:8" s="26" customFormat="1" ht="16.5" x14ac:dyDescent="0.25">
      <c r="A82" s="42"/>
      <c r="B82" s="1"/>
      <c r="C82" s="43"/>
      <c r="D82" s="44"/>
      <c r="E82" s="28"/>
      <c r="F82" s="69"/>
      <c r="H82" s="36"/>
    </row>
    <row r="83" spans="1:8" s="26" customFormat="1" ht="33" x14ac:dyDescent="0.25">
      <c r="A83" s="42"/>
      <c r="B83" s="1" t="s">
        <v>38</v>
      </c>
      <c r="C83" s="43"/>
      <c r="D83" s="44"/>
      <c r="E83" s="28"/>
      <c r="F83" s="69"/>
      <c r="H83" s="36"/>
    </row>
    <row r="84" spans="1:8" s="26" customFormat="1" ht="29.25" customHeight="1" x14ac:dyDescent="0.25">
      <c r="A84" s="39">
        <v>1</v>
      </c>
      <c r="B84" s="55" t="s">
        <v>33</v>
      </c>
      <c r="C84" s="34" t="s">
        <v>11</v>
      </c>
      <c r="D84" s="28">
        <v>5.35</v>
      </c>
      <c r="E84" s="28"/>
      <c r="F84" s="35"/>
      <c r="H84" s="36"/>
    </row>
    <row r="85" spans="1:8" s="26" customFormat="1" ht="33" x14ac:dyDescent="0.25">
      <c r="A85" s="72">
        <v>2</v>
      </c>
      <c r="B85" s="55" t="s">
        <v>26</v>
      </c>
      <c r="C85" s="34" t="s">
        <v>11</v>
      </c>
      <c r="D85" s="28">
        <v>0.09</v>
      </c>
      <c r="E85" s="28"/>
      <c r="F85" s="35"/>
      <c r="H85" s="36"/>
    </row>
    <row r="86" spans="1:8" s="26" customFormat="1" ht="33" x14ac:dyDescent="0.25">
      <c r="A86" s="73">
        <v>3</v>
      </c>
      <c r="B86" s="55" t="s">
        <v>57</v>
      </c>
      <c r="C86" s="53" t="s">
        <v>11</v>
      </c>
      <c r="D86" s="28">
        <v>0.95</v>
      </c>
      <c r="E86" s="28"/>
      <c r="F86" s="35"/>
      <c r="H86" s="36"/>
    </row>
    <row r="87" spans="1:8" s="26" customFormat="1" ht="49.5" x14ac:dyDescent="0.25">
      <c r="A87" s="39">
        <v>4</v>
      </c>
      <c r="B87" s="55" t="s">
        <v>32</v>
      </c>
      <c r="C87" s="34" t="s">
        <v>6</v>
      </c>
      <c r="D87" s="28">
        <v>477</v>
      </c>
      <c r="E87" s="28"/>
      <c r="F87" s="35"/>
      <c r="H87" s="36"/>
    </row>
    <row r="88" spans="1:8" s="26" customFormat="1" ht="33" x14ac:dyDescent="0.25">
      <c r="A88" s="1">
        <v>5</v>
      </c>
      <c r="B88" s="55" t="s">
        <v>64</v>
      </c>
      <c r="C88" s="34" t="s">
        <v>95</v>
      </c>
      <c r="D88" s="28">
        <v>548.54999999999995</v>
      </c>
      <c r="E88" s="28"/>
      <c r="F88" s="35"/>
      <c r="H88" s="36"/>
    </row>
    <row r="89" spans="1:8" s="26" customFormat="1" ht="20.25" x14ac:dyDescent="0.25">
      <c r="A89" s="63">
        <v>6</v>
      </c>
      <c r="B89" s="55" t="s">
        <v>34</v>
      </c>
      <c r="C89" s="34" t="s">
        <v>101</v>
      </c>
      <c r="D89" s="28">
        <v>1511</v>
      </c>
      <c r="E89" s="28"/>
      <c r="F89" s="35"/>
      <c r="H89" s="36"/>
    </row>
    <row r="90" spans="1:8" s="26" customFormat="1" ht="16.5" x14ac:dyDescent="0.25">
      <c r="A90" s="42"/>
      <c r="B90" s="1" t="s">
        <v>39</v>
      </c>
      <c r="C90" s="43"/>
      <c r="D90" s="44"/>
      <c r="E90" s="28"/>
      <c r="F90" s="74"/>
      <c r="H90" s="36"/>
    </row>
    <row r="91" spans="1:8" s="26" customFormat="1" ht="16.5" x14ac:dyDescent="0.25">
      <c r="A91" s="42"/>
      <c r="B91" s="1"/>
      <c r="C91" s="43"/>
      <c r="D91" s="44"/>
      <c r="E91" s="28"/>
      <c r="F91" s="74"/>
      <c r="H91" s="36"/>
    </row>
    <row r="92" spans="1:8" s="26" customFormat="1" ht="16.5" x14ac:dyDescent="0.25">
      <c r="A92" s="42"/>
      <c r="B92" s="1" t="s">
        <v>66</v>
      </c>
      <c r="C92" s="43"/>
      <c r="D92" s="44"/>
      <c r="E92" s="28"/>
      <c r="F92" s="69"/>
      <c r="H92" s="36"/>
    </row>
    <row r="93" spans="1:8" s="26" customFormat="1" ht="16.5" x14ac:dyDescent="0.25">
      <c r="A93" s="39">
        <v>1</v>
      </c>
      <c r="B93" s="55" t="s">
        <v>54</v>
      </c>
      <c r="C93" s="34" t="s">
        <v>8</v>
      </c>
      <c r="D93" s="28">
        <v>1600</v>
      </c>
      <c r="E93" s="28"/>
      <c r="F93" s="35"/>
      <c r="H93" s="36"/>
    </row>
    <row r="94" spans="1:8" s="26" customFormat="1" ht="16.5" x14ac:dyDescent="0.25">
      <c r="A94" s="42"/>
      <c r="B94" s="1" t="s">
        <v>40</v>
      </c>
      <c r="C94" s="43"/>
      <c r="D94" s="44"/>
      <c r="E94" s="28"/>
      <c r="F94" s="74"/>
      <c r="H94" s="36"/>
    </row>
    <row r="95" spans="1:8" s="26" customFormat="1" ht="16.5" x14ac:dyDescent="0.25">
      <c r="A95" s="42"/>
      <c r="B95" s="1"/>
      <c r="C95" s="43"/>
      <c r="D95" s="44"/>
      <c r="E95" s="28"/>
      <c r="F95" s="74"/>
      <c r="H95" s="36"/>
    </row>
    <row r="96" spans="1:8" s="26" customFormat="1" ht="16.5" x14ac:dyDescent="0.25">
      <c r="A96" s="42"/>
      <c r="B96" s="1" t="s">
        <v>47</v>
      </c>
      <c r="C96" s="43"/>
      <c r="D96" s="44"/>
      <c r="E96" s="28"/>
      <c r="F96" s="74"/>
      <c r="H96" s="36"/>
    </row>
    <row r="97" spans="1:8" s="26" customFormat="1" ht="33" x14ac:dyDescent="0.25">
      <c r="A97" s="39">
        <v>1</v>
      </c>
      <c r="B97" s="55" t="s">
        <v>62</v>
      </c>
      <c r="C97" s="34" t="s">
        <v>11</v>
      </c>
      <c r="D97" s="28">
        <v>10.5</v>
      </c>
      <c r="E97" s="28"/>
      <c r="F97" s="35"/>
      <c r="H97" s="36"/>
    </row>
    <row r="98" spans="1:8" s="26" customFormat="1" ht="33" x14ac:dyDescent="0.25">
      <c r="A98" s="72">
        <v>2</v>
      </c>
      <c r="B98" s="55" t="s">
        <v>41</v>
      </c>
      <c r="C98" s="34" t="s">
        <v>11</v>
      </c>
      <c r="D98" s="28">
        <v>3.25</v>
      </c>
      <c r="E98" s="28"/>
      <c r="F98" s="35"/>
      <c r="H98" s="36"/>
    </row>
    <row r="99" spans="1:8" s="26" customFormat="1" ht="33" x14ac:dyDescent="0.25">
      <c r="A99" s="73">
        <v>3</v>
      </c>
      <c r="B99" s="55" t="s">
        <v>56</v>
      </c>
      <c r="C99" s="53" t="s">
        <v>11</v>
      </c>
      <c r="D99" s="28">
        <v>40</v>
      </c>
      <c r="E99" s="28"/>
      <c r="F99" s="35"/>
      <c r="H99" s="36"/>
    </row>
    <row r="100" spans="1:8" s="26" customFormat="1" ht="33" x14ac:dyDescent="0.25">
      <c r="A100" s="75">
        <v>4</v>
      </c>
      <c r="B100" s="55" t="s">
        <v>37</v>
      </c>
      <c r="C100" s="34" t="s">
        <v>108</v>
      </c>
      <c r="D100" s="28">
        <v>9.7940000000000005</v>
      </c>
      <c r="E100" s="28"/>
      <c r="F100" s="35"/>
      <c r="H100" s="36"/>
    </row>
    <row r="101" spans="1:8" s="26" customFormat="1" ht="23.25" customHeight="1" x14ac:dyDescent="0.25">
      <c r="A101" s="76">
        <v>5</v>
      </c>
      <c r="B101" s="55" t="s">
        <v>35</v>
      </c>
      <c r="C101" s="34" t="s">
        <v>108</v>
      </c>
      <c r="D101" s="28">
        <v>6.24</v>
      </c>
      <c r="E101" s="28"/>
      <c r="F101" s="35"/>
      <c r="H101" s="36"/>
    </row>
    <row r="102" spans="1:8" s="26" customFormat="1" ht="49.5" x14ac:dyDescent="0.25">
      <c r="A102" s="1">
        <v>6</v>
      </c>
      <c r="B102" s="55" t="s">
        <v>36</v>
      </c>
      <c r="C102" s="34" t="s">
        <v>95</v>
      </c>
      <c r="D102" s="28">
        <v>2325</v>
      </c>
      <c r="E102" s="28"/>
      <c r="F102" s="35"/>
      <c r="H102" s="36"/>
    </row>
    <row r="103" spans="1:8" s="26" customFormat="1" ht="33" x14ac:dyDescent="0.25">
      <c r="A103" s="76">
        <v>7</v>
      </c>
      <c r="B103" s="55" t="s">
        <v>80</v>
      </c>
      <c r="C103" s="34" t="s">
        <v>108</v>
      </c>
      <c r="D103" s="28">
        <v>0.37680000000000002</v>
      </c>
      <c r="E103" s="28"/>
      <c r="F103" s="35"/>
      <c r="H103" s="36"/>
    </row>
    <row r="104" spans="1:8" s="26" customFormat="1" ht="16.5" x14ac:dyDescent="0.25">
      <c r="A104" s="42"/>
      <c r="B104" s="1" t="s">
        <v>48</v>
      </c>
      <c r="C104" s="43"/>
      <c r="D104" s="44"/>
      <c r="E104" s="28"/>
      <c r="F104" s="74"/>
      <c r="H104" s="36"/>
    </row>
    <row r="105" spans="1:8" s="26" customFormat="1" ht="16.5" x14ac:dyDescent="0.25">
      <c r="A105" s="42"/>
      <c r="B105" s="1"/>
      <c r="C105" s="43"/>
      <c r="D105" s="44"/>
      <c r="E105" s="28"/>
      <c r="F105" s="69"/>
      <c r="H105" s="36"/>
    </row>
    <row r="106" spans="1:8" s="26" customFormat="1" ht="16.5" x14ac:dyDescent="0.25">
      <c r="A106" s="42"/>
      <c r="B106" s="1" t="s">
        <v>49</v>
      </c>
      <c r="C106" s="43"/>
      <c r="D106" s="28"/>
      <c r="E106" s="28"/>
      <c r="F106" s="50"/>
      <c r="H106" s="36"/>
    </row>
    <row r="107" spans="1:8" s="26" customFormat="1" ht="53.25" x14ac:dyDescent="0.25">
      <c r="A107" s="42">
        <v>1</v>
      </c>
      <c r="B107" s="40" t="s">
        <v>106</v>
      </c>
      <c r="C107" s="34" t="s">
        <v>11</v>
      </c>
      <c r="D107" s="28">
        <v>34.93</v>
      </c>
      <c r="E107" s="28"/>
      <c r="F107" s="35"/>
      <c r="H107" s="36"/>
    </row>
    <row r="108" spans="1:8" s="26" customFormat="1" ht="53.25" x14ac:dyDescent="0.25">
      <c r="A108" s="42">
        <v>2</v>
      </c>
      <c r="B108" s="40" t="s">
        <v>107</v>
      </c>
      <c r="C108" s="34" t="s">
        <v>11</v>
      </c>
      <c r="D108" s="28">
        <v>23.29</v>
      </c>
      <c r="E108" s="28"/>
      <c r="F108" s="35"/>
      <c r="H108" s="36"/>
    </row>
    <row r="109" spans="1:8" s="26" customFormat="1" ht="16.5" x14ac:dyDescent="0.25">
      <c r="A109" s="42"/>
      <c r="B109" s="1" t="s">
        <v>74</v>
      </c>
      <c r="C109" s="43"/>
      <c r="D109" s="44"/>
      <c r="E109" s="77"/>
      <c r="F109" s="45"/>
    </row>
    <row r="110" spans="1:8" s="26" customFormat="1" ht="16.5" x14ac:dyDescent="0.25">
      <c r="A110" s="42"/>
      <c r="B110" s="1" t="s">
        <v>50</v>
      </c>
      <c r="C110" s="43"/>
      <c r="D110" s="44"/>
      <c r="E110" s="77"/>
      <c r="F110" s="74"/>
    </row>
    <row r="111" spans="1:8" s="26" customFormat="1" ht="16.5" x14ac:dyDescent="0.25">
      <c r="A111" s="78"/>
      <c r="B111" s="79"/>
      <c r="C111" s="80"/>
      <c r="D111" s="81"/>
      <c r="E111" s="78"/>
      <c r="F111" s="82"/>
    </row>
    <row r="112" spans="1:8" s="26" customFormat="1" x14ac:dyDescent="0.25"/>
    <row r="113" spans="1:6" s="26" customFormat="1" ht="16.5" x14ac:dyDescent="0.3">
      <c r="A113" s="83"/>
      <c r="B113" s="83"/>
      <c r="C113" s="83"/>
      <c r="D113" s="83"/>
      <c r="E113" s="83"/>
      <c r="F113" s="83"/>
    </row>
    <row r="114" spans="1:6" s="26" customFormat="1" x14ac:dyDescent="0.25"/>
    <row r="115" spans="1:6" s="26" customFormat="1" x14ac:dyDescent="0.25"/>
    <row r="116" spans="1:6" s="26" customFormat="1" x14ac:dyDescent="0.25"/>
    <row r="117" spans="1:6" s="26" customFormat="1" x14ac:dyDescent="0.25">
      <c r="B117" s="84"/>
    </row>
    <row r="118" spans="1:6" s="26" customFormat="1" x14ac:dyDescent="0.25"/>
    <row r="119" spans="1:6" s="26" customFormat="1" x14ac:dyDescent="0.25"/>
    <row r="120" spans="1:6" s="26" customFormat="1" x14ac:dyDescent="0.25"/>
    <row r="121" spans="1:6" s="26" customFormat="1" x14ac:dyDescent="0.25"/>
    <row r="122" spans="1:6" s="26" customFormat="1" x14ac:dyDescent="0.25"/>
    <row r="123" spans="1:6" s="26" customFormat="1" x14ac:dyDescent="0.25"/>
    <row r="124" spans="1:6" s="26" customFormat="1" x14ac:dyDescent="0.25"/>
    <row r="125" spans="1:6" s="26" customFormat="1" x14ac:dyDescent="0.25"/>
    <row r="126" spans="1:6" s="26" customFormat="1" x14ac:dyDescent="0.25"/>
    <row r="127" spans="1:6" s="26" customFormat="1" x14ac:dyDescent="0.25"/>
    <row r="128" spans="1:6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</sheetData>
  <mergeCells count="3">
    <mergeCell ref="A113:F113"/>
    <mergeCell ref="A2:F2"/>
    <mergeCell ref="A3:F3"/>
  </mergeCells>
  <printOptions horizontalCentered="1"/>
  <pageMargins left="0" right="0" top="0.59055118110236227" bottom="0.5905511811023622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Nakrebi</vt:lpstr>
      <vt:lpstr>Zemo Surebi</vt:lpstr>
      <vt:lpstr>'Zemo Surebi'!Print_Titles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2016-10-13T07:28:24Z</dcterms:modified>
</cp:coreProperties>
</file>