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83" activeTab="0"/>
  </bookViews>
  <sheets>
    <sheet name="satend" sheetId="1" r:id="rId1"/>
  </sheets>
  <definedNames>
    <definedName name="_xlnm._FilterDatabase" localSheetId="0" hidden="1">'satend'!$A$1:$A$36</definedName>
    <definedName name="_xlnm.Print_Area" localSheetId="0">'satend'!$A$1:$F$36</definedName>
    <definedName name="_xlnm.Print_Titles" localSheetId="0">'satend'!$3:$5</definedName>
  </definedNames>
  <calcPr fullCalcOnLoad="1"/>
</workbook>
</file>

<file path=xl/sharedStrings.xml><?xml version="1.0" encoding="utf-8"?>
<sst xmlns="http://schemas.openxmlformats.org/spreadsheetml/2006/main" count="53" uniqueCount="37">
  <si>
    <t>#</t>
  </si>
  <si>
    <t xml:space="preserve">samuSaos dasaxeleba </t>
  </si>
  <si>
    <t>ganz. erT.</t>
  </si>
  <si>
    <t>raode-noba</t>
  </si>
  <si>
    <t>erT.fasi</t>
  </si>
  <si>
    <t>jami</t>
  </si>
  <si>
    <t>t</t>
  </si>
  <si>
    <t>m</t>
  </si>
  <si>
    <t xml:space="preserve">gegmiuri dagroveba </t>
  </si>
  <si>
    <t>m3</t>
  </si>
  <si>
    <t>samSeneblo samuSaoebi</t>
  </si>
  <si>
    <t>m2</t>
  </si>
  <si>
    <t>qviSis baliSis mowyoba  milebis garSemo</t>
  </si>
  <si>
    <t>Wis kedlebis izolacia cxeli bitumiT 2 fena</t>
  </si>
  <si>
    <t>IV kategoriis gruntis damuSaveba xeliT</t>
  </si>
  <si>
    <t>SeWra</t>
  </si>
  <si>
    <t>arsebul WaSi SeWra</t>
  </si>
  <si>
    <t>tranSeis da Wis qvabulis gamagreba gruntis moculobiT</t>
  </si>
  <si>
    <r>
      <t xml:space="preserve">gofrirebuli plasmasis sakanalizacio mili d-400 montaJi </t>
    </r>
    <r>
      <rPr>
        <b/>
        <sz val="10"/>
        <rFont val="Calibri"/>
        <family val="2"/>
      </rPr>
      <t>sn-8</t>
    </r>
  </si>
  <si>
    <t xml:space="preserve">gruntis wylis moSoreba tranSeidan, sveli gruntis moculobiT </t>
  </si>
  <si>
    <t>rk/b Wis mowyoba d=1000mm saS. simaRliT 1,8-m. 8 kompl. Tujis xufiT d-600 Ziris betonirebiT, gamirebiT</t>
  </si>
  <si>
    <t>tranSeis Sevseba balastiT  buldozeriT datkepniT</t>
  </si>
  <si>
    <t>foladis garcmis d-530X7 milis gatareba savali gzis qveS daWirxvniT 40 m-mde</t>
  </si>
  <si>
    <t>IV kategoriis gruntis damuSaveba tranSeaSi eqskavatoris kovSiT 0.5m3 a/T-ze datvirTviT</t>
  </si>
  <si>
    <t>zednadebi xarjebi</t>
  </si>
  <si>
    <t>tranSeis Sevseba adgilobrivi gruntiT meqanizmiT</t>
  </si>
  <si>
    <t>zedmeti gruntis gatana</t>
  </si>
  <si>
    <t>fasi</t>
  </si>
  <si>
    <t xml:space="preserve">jami </t>
  </si>
  <si>
    <t>gauTvaliswinebeli xarji</t>
  </si>
  <si>
    <t>dRg</t>
  </si>
  <si>
    <t>rk/b Wis mowyoba d=1500mm saS. simaRliT 3,7-m 17 kompl. Tujis xufiT d-600 Ziris betonirebiT, gamirebiT</t>
  </si>
  <si>
    <t>eqspertizis xarji %</t>
  </si>
  <si>
    <t>jami sul</t>
  </si>
  <si>
    <t>%</t>
  </si>
  <si>
    <t>SesrulebiTi naxazebis uzruvelyofa, specifikaciebis Sesabamisad</t>
  </si>
  <si>
    <t>q. quTaisSi, 25-mravalbiniani sacxovrebeli saxlis wyalarinebis gamyvani koleqtoris mowyoba</t>
  </si>
</sst>
</file>

<file path=xl/styles.xml><?xml version="1.0" encoding="utf-8"?>
<styleSheet xmlns="http://schemas.openxmlformats.org/spreadsheetml/2006/main">
  <numFmts count="55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0000"/>
    <numFmt numFmtId="184" formatCode="_-* #,##0.000_р_._-;\-* #,##0.000_р_._-;_-* &quot;-&quot;??_р_._-;_-@_-"/>
    <numFmt numFmtId="185" formatCode="0.000000"/>
    <numFmt numFmtId="186" formatCode="0.0000000"/>
    <numFmt numFmtId="187" formatCode="0.00000000"/>
    <numFmt numFmtId="188" formatCode="0.000000000"/>
    <numFmt numFmtId="189" formatCode="_-* #,##0.000\ _L_a_r_i_-;\-* #,##0.000\ _L_a_r_i_-;_-* &quot;-&quot;???\ _L_a_r_i_-;_-@_-"/>
    <numFmt numFmtId="190" formatCode="_-* #,##0.0_р_._-;\-* #,##0.0_р_._-;_-* &quot;-&quot;??_р_._-;_-@_-"/>
    <numFmt numFmtId="191" formatCode="_-* #,##0.0\ _L_a_r_i_-;\-* #,##0.0\ _L_a_r_i_-;_-* &quot;-&quot;?\ _L_a_r_i_-;_-@_-"/>
    <numFmt numFmtId="192" formatCode="_-* #,##0.0000_р_._-;\-* #,##0.0000_р_._-;_-* &quot;-&quot;??_р_._-;_-@_-"/>
    <numFmt numFmtId="193" formatCode="_-* #,##0_р_._-;\-* #,##0_р_._-;_-* &quot;-&quot;??_р_._-;_-@_-"/>
    <numFmt numFmtId="194" formatCode="[$-409]dddd\,\ mmmm\ dd\,\ yyyy"/>
    <numFmt numFmtId="195" formatCode="&quot;$&quot;#,##0.00"/>
    <numFmt numFmtId="196" formatCode="_(* #,##0.000_);_(* \(#,##0.000\);_(* &quot;-&quot;???_);_(@_)"/>
    <numFmt numFmtId="197" formatCode="_-* #,##0.00000_р_._-;\-* #,##0.00000_р_._-;_-* &quot;-&quot;??_р_._-;_-@_-"/>
    <numFmt numFmtId="198" formatCode="_-* #,##0.0000_р_._-;\-* #,##0.0000_р_._-;_-* &quot;-&quot;????_р_._-;_-@_-"/>
    <numFmt numFmtId="199" formatCode="_-* #,##0.00_р_._-;\-* #,##0.00_р_._-;_-* &quot;-&quot;???_р_._-;_-@_-"/>
    <numFmt numFmtId="200" formatCode="_-* #,##0.000_р_._-;\-* #,##0.000_р_._-;_-* &quot;-&quot;???_р_._-;_-@_-"/>
    <numFmt numFmtId="201" formatCode="_-* #,##0.0_р_._-;\-* #,##0.0_р_._-;_-* &quot;-&quot;?_р_._-;_-@_-"/>
    <numFmt numFmtId="202" formatCode="_-* #,##0.0_р_._-;\-* #,##0.0_р_._-;_-* &quot;-&quot;????_р_._-;_-@_-"/>
    <numFmt numFmtId="203" formatCode="_(* #,##0.0_);_(* \(#,##0.0\);_(* &quot;-&quot;?_);_(@_)"/>
    <numFmt numFmtId="204" formatCode="_(* #,##0.000_);_(* \(#,##0.000\);_(* &quot;-&quot;??_);_(@_)"/>
    <numFmt numFmtId="205" formatCode="_(* #,##0.0_);_(* \(#,##0.0\);_(* &quot;-&quot;??_);_(@_)"/>
    <numFmt numFmtId="206" formatCode="_(* #,##0_);_(* \(#,##0\);_(* &quot;-&quot;??_);_(@_)"/>
    <numFmt numFmtId="207" formatCode="[$-409]h:mm:ss\ AM/PM"/>
    <numFmt numFmtId="208" formatCode="_-* #,##0.0\ _L_a_r_i_-;\-* #,##0.0\ _L_a_r_i_-;_-* &quot;-&quot;??\ _L_a_r_i_-;_-@_-"/>
    <numFmt numFmtId="209" formatCode="_-* #,##0\ _L_a_r_i_-;\-* #,##0\ _L_a_r_i_-;_-* &quot;-&quot;??\ _L_a_r_i_-;_-@_-"/>
    <numFmt numFmtId="210" formatCode="_(* #,##0.0000_);_(* \(#,##0.0000\);_(* &quot;-&quot;??_);_(@_)"/>
  </numFmts>
  <fonts count="48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8"/>
      <name val="AcadNusx"/>
      <family val="0"/>
    </font>
    <font>
      <b/>
      <sz val="11"/>
      <name val="AcadNusx"/>
      <family val="0"/>
    </font>
    <font>
      <b/>
      <sz val="12"/>
      <name val="AcadNusx"/>
      <family val="0"/>
    </font>
    <font>
      <sz val="9"/>
      <name val="AcadNusx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cadNusx"/>
      <family val="0"/>
    </font>
    <font>
      <b/>
      <sz val="12"/>
      <color indexed="10"/>
      <name val="AcadNusx"/>
      <family val="0"/>
    </font>
    <font>
      <sz val="8"/>
      <name val="Segoe UI"/>
      <family val="2"/>
    </font>
    <font>
      <sz val="11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cadNusx"/>
      <family val="0"/>
    </font>
    <font>
      <b/>
      <sz val="12"/>
      <color rgb="FFFF000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74" applyFont="1" applyFill="1" applyBorder="1" applyAlignment="1">
      <alignment horizontal="center" vertical="center"/>
      <protection/>
    </xf>
    <xf numFmtId="0" fontId="2" fillId="0" borderId="10" xfId="74" applyFont="1" applyFill="1" applyBorder="1" applyAlignment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3" fillId="0" borderId="0" xfId="74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vertical="center"/>
    </xf>
    <xf numFmtId="0" fontId="3" fillId="0" borderId="0" xfId="74" applyFont="1" applyFill="1" applyBorder="1" applyAlignment="1">
      <alignment horizontal="left" vertical="center" shrinkToFit="1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4" borderId="10" xfId="62" applyFont="1" applyFill="1" applyBorder="1" applyAlignment="1">
      <alignment horizontal="center" vertical="center" wrapText="1"/>
      <protection/>
    </xf>
    <xf numFmtId="0" fontId="2" fillId="34" borderId="10" xfId="62" applyFont="1" applyFill="1" applyBorder="1" applyAlignment="1">
      <alignment vertical="center" wrapText="1"/>
      <protection/>
    </xf>
    <xf numFmtId="0" fontId="2" fillId="34" borderId="10" xfId="62" applyFont="1" applyFill="1" applyBorder="1" applyAlignment="1">
      <alignment horizontal="center" vertical="center"/>
      <protection/>
    </xf>
    <xf numFmtId="2" fontId="6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82" fontId="2" fillId="34" borderId="10" xfId="62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200" fontId="2" fillId="34" borderId="10" xfId="0" applyNumberFormat="1" applyFont="1" applyFill="1" applyBorder="1" applyAlignment="1">
      <alignment horizontal="center" vertical="center"/>
    </xf>
    <xf numFmtId="2" fontId="2" fillId="34" borderId="10" xfId="62" applyNumberFormat="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1" fontId="46" fillId="33" borderId="10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2" fontId="1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182" fontId="2" fillId="34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5" fillId="0" borderId="0" xfId="74" applyFont="1" applyFill="1" applyBorder="1" applyAlignment="1">
      <alignment horizontal="center" vertical="center" wrapText="1" shrinkToFit="1"/>
      <protection/>
    </xf>
    <xf numFmtId="0" fontId="5" fillId="0" borderId="0" xfId="74" applyFont="1" applyFill="1" applyBorder="1" applyAlignment="1">
      <alignment horizontal="center" vertical="center" shrinkToFit="1"/>
      <protection/>
    </xf>
    <xf numFmtId="0" fontId="4" fillId="0" borderId="0" xfId="74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74" applyFont="1" applyFill="1" applyBorder="1" applyAlignment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10" xfId="59"/>
    <cellStyle name="Normal 14" xfId="60"/>
    <cellStyle name="Normal 16_axalqalaqis skola " xfId="61"/>
    <cellStyle name="Normal 2" xfId="62"/>
    <cellStyle name="Normal 2 2 2" xfId="63"/>
    <cellStyle name="Normal 2 2_MCXETA yazarma- Copy" xfId="64"/>
    <cellStyle name="Normal 2_---SUL--- GORI-HOSPITALI-BOLO" xfId="65"/>
    <cellStyle name="Normal 3" xfId="66"/>
    <cellStyle name="Normal 8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Обычный_Лист1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6"/>
  <sheetViews>
    <sheetView tabSelected="1" view="pageBreakPreview" zoomScale="115" zoomScaleNormal="85" zoomScaleSheetLayoutView="115" workbookViewId="0" topLeftCell="A1">
      <pane xSplit="1" ySplit="5" topLeftCell="B6" activePane="bottomRight" state="frozen"/>
      <selection pane="topLeft" activeCell="I29" sqref="I29"/>
      <selection pane="topRight" activeCell="I29" sqref="I29"/>
      <selection pane="bottomLeft" activeCell="I29" sqref="I29"/>
      <selection pane="bottomRight" activeCell="B1" sqref="B1:F1"/>
    </sheetView>
  </sheetViews>
  <sheetFormatPr defaultColWidth="9.140625" defaultRowHeight="12.75"/>
  <cols>
    <col min="1" max="1" width="3.57421875" style="1" customWidth="1"/>
    <col min="2" max="2" width="36.00390625" style="1" customWidth="1"/>
    <col min="3" max="3" width="8.28125" style="1" customWidth="1"/>
    <col min="4" max="4" width="9.7109375" style="1" customWidth="1"/>
    <col min="5" max="5" width="8.7109375" style="1" customWidth="1"/>
    <col min="6" max="6" width="10.28125" style="1" customWidth="1"/>
    <col min="7" max="16384" width="9.140625" style="2" customWidth="1"/>
  </cols>
  <sheetData>
    <row r="1" spans="1:6" s="18" customFormat="1" ht="35.25" customHeight="1">
      <c r="A1" s="17"/>
      <c r="B1" s="45" t="s">
        <v>36</v>
      </c>
      <c r="C1" s="46"/>
      <c r="D1" s="46"/>
      <c r="E1" s="46"/>
      <c r="F1" s="46"/>
    </row>
    <row r="2" spans="1:6" s="18" customFormat="1" ht="16.5">
      <c r="A2" s="17"/>
      <c r="B2" s="19"/>
      <c r="C2" s="17"/>
      <c r="D2" s="47"/>
      <c r="E2" s="47"/>
      <c r="F2" s="47"/>
    </row>
    <row r="3" spans="1:6" s="18" customFormat="1" ht="11.25" customHeight="1">
      <c r="A3" s="48" t="s">
        <v>0</v>
      </c>
      <c r="B3" s="48" t="s">
        <v>1</v>
      </c>
      <c r="C3" s="48" t="s">
        <v>2</v>
      </c>
      <c r="D3" s="48" t="s">
        <v>3</v>
      </c>
      <c r="E3" s="49" t="s">
        <v>27</v>
      </c>
      <c r="F3" s="49"/>
    </row>
    <row r="4" spans="1:6" s="18" customFormat="1" ht="20.25" customHeight="1">
      <c r="A4" s="48"/>
      <c r="B4" s="48"/>
      <c r="C4" s="48"/>
      <c r="D4" s="48"/>
      <c r="E4" s="12" t="s">
        <v>4</v>
      </c>
      <c r="F4" s="20" t="s">
        <v>5</v>
      </c>
    </row>
    <row r="5" spans="1:6" s="18" customFormat="1" ht="11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s="39" customFormat="1" ht="17.25">
      <c r="A6" s="35"/>
      <c r="B6" s="36" t="s">
        <v>10</v>
      </c>
      <c r="C6" s="35"/>
      <c r="D6" s="35"/>
      <c r="E6" s="37"/>
      <c r="F6" s="38"/>
    </row>
    <row r="7" spans="1:7" s="29" customFormat="1" ht="42.75">
      <c r="A7" s="24">
        <v>1</v>
      </c>
      <c r="B7" s="25" t="s">
        <v>23</v>
      </c>
      <c r="C7" s="26" t="s">
        <v>9</v>
      </c>
      <c r="D7" s="30">
        <v>3922</v>
      </c>
      <c r="E7" s="26"/>
      <c r="F7" s="27"/>
      <c r="G7" s="28"/>
    </row>
    <row r="8" spans="1:6" s="29" customFormat="1" ht="28.5">
      <c r="A8" s="24">
        <v>2</v>
      </c>
      <c r="B8" s="25" t="s">
        <v>14</v>
      </c>
      <c r="C8" s="26" t="s">
        <v>9</v>
      </c>
      <c r="D8" s="30">
        <v>244</v>
      </c>
      <c r="E8" s="26"/>
      <c r="F8" s="27"/>
    </row>
    <row r="9" spans="1:6" s="29" customFormat="1" ht="14.25">
      <c r="A9" s="24">
        <v>3</v>
      </c>
      <c r="B9" s="25" t="s">
        <v>26</v>
      </c>
      <c r="C9" s="26" t="s">
        <v>6</v>
      </c>
      <c r="D9" s="30">
        <f>(4166-1924)*1.75</f>
        <v>3923.5</v>
      </c>
      <c r="E9" s="26"/>
      <c r="F9" s="27"/>
    </row>
    <row r="10" spans="1:7" s="29" customFormat="1" ht="28.5">
      <c r="A10" s="24">
        <v>4</v>
      </c>
      <c r="B10" s="25" t="s">
        <v>17</v>
      </c>
      <c r="C10" s="26" t="s">
        <v>9</v>
      </c>
      <c r="D10" s="30">
        <v>3166</v>
      </c>
      <c r="E10" s="26"/>
      <c r="F10" s="40"/>
      <c r="G10" s="28"/>
    </row>
    <row r="11" spans="1:7" s="29" customFormat="1" ht="28.5">
      <c r="A11" s="24">
        <v>5</v>
      </c>
      <c r="B11" s="25" t="s">
        <v>12</v>
      </c>
      <c r="C11" s="26" t="s">
        <v>9</v>
      </c>
      <c r="D11" s="30">
        <v>729</v>
      </c>
      <c r="E11" s="26"/>
      <c r="F11" s="27"/>
      <c r="G11" s="28"/>
    </row>
    <row r="12" spans="1:7" s="29" customFormat="1" ht="28.5">
      <c r="A12" s="24">
        <v>6</v>
      </c>
      <c r="B12" s="25" t="s">
        <v>21</v>
      </c>
      <c r="C12" s="26" t="s">
        <v>9</v>
      </c>
      <c r="D12" s="30">
        <f>3160-1924</f>
        <v>1236</v>
      </c>
      <c r="E12" s="26"/>
      <c r="F12" s="27"/>
      <c r="G12" s="28"/>
    </row>
    <row r="13" spans="1:7" s="29" customFormat="1" ht="28.5">
      <c r="A13" s="24">
        <v>7</v>
      </c>
      <c r="B13" s="25" t="s">
        <v>25</v>
      </c>
      <c r="C13" s="26" t="s">
        <v>9</v>
      </c>
      <c r="D13" s="30">
        <v>1924</v>
      </c>
      <c r="E13" s="26"/>
      <c r="F13" s="27"/>
      <c r="G13" s="28"/>
    </row>
    <row r="14" spans="1:7" s="29" customFormat="1" ht="41.25">
      <c r="A14" s="24">
        <v>8</v>
      </c>
      <c r="B14" s="25" t="s">
        <v>18</v>
      </c>
      <c r="C14" s="26" t="s">
        <v>7</v>
      </c>
      <c r="D14" s="30">
        <v>877</v>
      </c>
      <c r="E14" s="26"/>
      <c r="F14" s="40"/>
      <c r="G14" s="28"/>
    </row>
    <row r="15" spans="1:6" s="29" customFormat="1" ht="57">
      <c r="A15" s="24">
        <v>9</v>
      </c>
      <c r="B15" s="25" t="s">
        <v>20</v>
      </c>
      <c r="C15" s="26" t="s">
        <v>9</v>
      </c>
      <c r="D15" s="34">
        <f>(0.35*1*1.8+0.24+0.24)*8</f>
        <v>8.879999999999999</v>
      </c>
      <c r="E15" s="26"/>
      <c r="F15" s="27"/>
    </row>
    <row r="16" spans="1:6" s="29" customFormat="1" ht="57">
      <c r="A16" s="24">
        <v>10</v>
      </c>
      <c r="B16" s="25" t="s">
        <v>31</v>
      </c>
      <c r="C16" s="26" t="s">
        <v>9</v>
      </c>
      <c r="D16" s="34">
        <f>(0.35*1.5*3.7+0.32+0.32)*17</f>
        <v>43.90249999999999</v>
      </c>
      <c r="E16" s="26"/>
      <c r="F16" s="27"/>
    </row>
    <row r="17" spans="1:6" s="29" customFormat="1" ht="28.5">
      <c r="A17" s="24">
        <v>11</v>
      </c>
      <c r="B17" s="25" t="s">
        <v>13</v>
      </c>
      <c r="C17" s="26" t="s">
        <v>11</v>
      </c>
      <c r="D17" s="34">
        <v>406</v>
      </c>
      <c r="E17" s="26"/>
      <c r="F17" s="27"/>
    </row>
    <row r="18" spans="1:7" s="29" customFormat="1" ht="42.75">
      <c r="A18" s="24">
        <v>12</v>
      </c>
      <c r="B18" s="25" t="s">
        <v>19</v>
      </c>
      <c r="C18" s="26" t="s">
        <v>9</v>
      </c>
      <c r="D18" s="30">
        <v>1320</v>
      </c>
      <c r="E18" s="26"/>
      <c r="F18" s="27"/>
      <c r="G18" s="28"/>
    </row>
    <row r="19" spans="1:6" s="28" customFormat="1" ht="42.75">
      <c r="A19" s="31">
        <v>13</v>
      </c>
      <c r="B19" s="42" t="s">
        <v>22</v>
      </c>
      <c r="C19" s="32" t="s">
        <v>7</v>
      </c>
      <c r="D19" s="43">
        <v>140</v>
      </c>
      <c r="E19" s="33"/>
      <c r="F19" s="41"/>
    </row>
    <row r="20" spans="1:6" s="29" customFormat="1" ht="14.25">
      <c r="A20" s="24">
        <v>14</v>
      </c>
      <c r="B20" s="25" t="s">
        <v>16</v>
      </c>
      <c r="C20" s="26" t="s">
        <v>15</v>
      </c>
      <c r="D20" s="30">
        <v>1</v>
      </c>
      <c r="E20" s="26"/>
      <c r="F20" s="40"/>
    </row>
    <row r="21" spans="1:6" s="5" customFormat="1" ht="14.25">
      <c r="A21" s="14"/>
      <c r="B21" s="10" t="s">
        <v>5</v>
      </c>
      <c r="C21" s="3"/>
      <c r="D21" s="23"/>
      <c r="E21" s="3"/>
      <c r="F21" s="4"/>
    </row>
    <row r="22" spans="1:6" s="8" customFormat="1" ht="13.5">
      <c r="A22" s="13"/>
      <c r="B22" s="11" t="s">
        <v>24</v>
      </c>
      <c r="C22" s="6" t="s">
        <v>34</v>
      </c>
      <c r="D22" s="6"/>
      <c r="E22" s="6"/>
      <c r="F22" s="6"/>
    </row>
    <row r="23" spans="1:6" s="5" customFormat="1" ht="14.25">
      <c r="A23" s="14"/>
      <c r="B23" s="10" t="s">
        <v>5</v>
      </c>
      <c r="C23" s="3"/>
      <c r="D23" s="23"/>
      <c r="E23" s="3"/>
      <c r="F23" s="15"/>
    </row>
    <row r="24" spans="1:6" s="8" customFormat="1" ht="13.5">
      <c r="A24" s="13"/>
      <c r="B24" s="11" t="s">
        <v>8</v>
      </c>
      <c r="C24" s="6" t="s">
        <v>34</v>
      </c>
      <c r="D24" s="9"/>
      <c r="E24" s="6"/>
      <c r="F24" s="16"/>
    </row>
    <row r="25" spans="1:6" s="5" customFormat="1" ht="14.25">
      <c r="A25" s="14"/>
      <c r="B25" s="10" t="s">
        <v>28</v>
      </c>
      <c r="C25" s="3"/>
      <c r="D25" s="23"/>
      <c r="E25" s="3"/>
      <c r="F25" s="4"/>
    </row>
    <row r="26" spans="1:6" s="8" customFormat="1" ht="13.5">
      <c r="A26" s="13"/>
      <c r="B26" s="11" t="s">
        <v>29</v>
      </c>
      <c r="C26" s="44">
        <v>0.03</v>
      </c>
      <c r="D26" s="6"/>
      <c r="E26" s="6"/>
      <c r="F26" s="6"/>
    </row>
    <row r="27" spans="1:6" s="5" customFormat="1" ht="14.25">
      <c r="A27" s="14"/>
      <c r="B27" s="10" t="s">
        <v>5</v>
      </c>
      <c r="C27" s="3"/>
      <c r="D27" s="23"/>
      <c r="E27" s="3"/>
      <c r="F27" s="15"/>
    </row>
    <row r="28" spans="1:6" s="54" customFormat="1" ht="47.25">
      <c r="A28" s="57"/>
      <c r="B28" s="52" t="s">
        <v>35</v>
      </c>
      <c r="C28" s="53"/>
      <c r="D28" s="59"/>
      <c r="E28" s="53"/>
      <c r="F28" s="58"/>
    </row>
    <row r="29" spans="1:6" s="54" customFormat="1" ht="14.25">
      <c r="A29" s="57"/>
      <c r="B29" s="55" t="s">
        <v>5</v>
      </c>
      <c r="C29" s="53"/>
      <c r="D29" s="59"/>
      <c r="E29" s="53"/>
      <c r="F29" s="58"/>
    </row>
    <row r="30" spans="1:6" s="8" customFormat="1" ht="13.5">
      <c r="A30" s="13"/>
      <c r="B30" s="11" t="s">
        <v>30</v>
      </c>
      <c r="C30" s="44">
        <v>0.18</v>
      </c>
      <c r="D30" s="9"/>
      <c r="E30" s="6"/>
      <c r="F30" s="16"/>
    </row>
    <row r="31" spans="1:6" s="5" customFormat="1" ht="14.25">
      <c r="A31" s="14"/>
      <c r="B31" s="10" t="s">
        <v>28</v>
      </c>
      <c r="C31" s="3"/>
      <c r="D31" s="23"/>
      <c r="E31" s="3"/>
      <c r="F31" s="4"/>
    </row>
    <row r="32" spans="1:6" s="8" customFormat="1" ht="13.5">
      <c r="A32" s="51"/>
      <c r="B32" s="56" t="s">
        <v>32</v>
      </c>
      <c r="C32" s="50" t="s">
        <v>34</v>
      </c>
      <c r="D32" s="51"/>
      <c r="E32" s="51"/>
      <c r="F32" s="51"/>
    </row>
    <row r="33" spans="1:6" s="8" customFormat="1" ht="14.25">
      <c r="A33" s="51"/>
      <c r="B33" s="55" t="s">
        <v>33</v>
      </c>
      <c r="C33" s="51"/>
      <c r="D33" s="51"/>
      <c r="E33" s="51"/>
      <c r="F33" s="51"/>
    </row>
    <row r="34" spans="1:6" s="8" customFormat="1" ht="13.5">
      <c r="A34" s="21"/>
      <c r="B34" s="22"/>
      <c r="C34" s="21"/>
      <c r="D34" s="21"/>
      <c r="E34" s="21"/>
      <c r="F34" s="21"/>
    </row>
    <row r="35" spans="1:6" s="8" customFormat="1" ht="13.5">
      <c r="A35" s="21"/>
      <c r="B35" s="21"/>
      <c r="C35" s="21"/>
      <c r="D35" s="21"/>
      <c r="E35" s="21"/>
      <c r="F35" s="21"/>
    </row>
    <row r="36" spans="1:6" s="8" customFormat="1" ht="13.5">
      <c r="A36" s="21"/>
      <c r="B36" s="21"/>
      <c r="C36" s="21"/>
      <c r="D36" s="21"/>
      <c r="E36" s="21"/>
      <c r="F36" s="21"/>
    </row>
  </sheetData>
  <sheetProtection/>
  <autoFilter ref="A1:A36"/>
  <mergeCells count="7">
    <mergeCell ref="B1:F1"/>
    <mergeCell ref="D2:F2"/>
    <mergeCell ref="A3:A4"/>
    <mergeCell ref="B3:B4"/>
    <mergeCell ref="C3:C4"/>
    <mergeCell ref="D3:D4"/>
    <mergeCell ref="E3:F3"/>
  </mergeCells>
  <printOptions/>
  <pageMargins left="0.64" right="0.45" top="0.27" bottom="0.36" header="0.22" footer="0.16"/>
  <pageSetup horizontalDpi="1200" verticalDpi="1200" orientation="landscape" paperSize="9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Otar Davlianidze</dc:creator>
  <cp:keywords/>
  <dc:description/>
  <cp:lastModifiedBy>Nana Gakhokidze</cp:lastModifiedBy>
  <cp:lastPrinted>2016-09-05T12:17:28Z</cp:lastPrinted>
  <dcterms:created xsi:type="dcterms:W3CDTF">1996-10-14T23:33:28Z</dcterms:created>
  <dcterms:modified xsi:type="dcterms:W3CDTF">2016-09-26T14:57:02Z</dcterms:modified>
  <cp:category/>
  <cp:version/>
  <cp:contentType/>
  <cp:contentStatus/>
</cp:coreProperties>
</file>