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30" yWindow="45" windowWidth="10275" windowHeight="8115"/>
  </bookViews>
  <sheets>
    <sheet name="Лист1" sheetId="1" r:id="rId1"/>
    <sheet name="Sheet1" sheetId="2" r:id="rId2"/>
  </sheets>
  <definedNames>
    <definedName name="_xlnm.Print_Area" localSheetId="0">Лист1!$A$1:$E$27</definedName>
    <definedName name="_xlnm.Print_Titles" localSheetId="0">Лист1!$1:$3</definedName>
  </definedNames>
  <calcPr calcId="144525"/>
</workbook>
</file>

<file path=xl/calcChain.xml><?xml version="1.0" encoding="utf-8"?>
<calcChain xmlns="http://schemas.openxmlformats.org/spreadsheetml/2006/main">
  <c r="D14" i="1" l="1"/>
  <c r="D10" i="1" l="1"/>
  <c r="D26" i="1"/>
  <c r="D24" i="1" s="1"/>
  <c r="D12" i="1" l="1"/>
  <c r="D13" i="1" s="1"/>
  <c r="D27" i="1"/>
  <c r="D25" i="1"/>
  <c r="D15" i="1"/>
  <c r="D19" i="1"/>
  <c r="D18" i="1"/>
  <c r="D7" i="1"/>
  <c r="D6" i="1"/>
  <c r="D11" i="1" l="1"/>
  <c r="D23" i="1"/>
  <c r="D22" i="1"/>
</calcChain>
</file>

<file path=xl/sharedStrings.xml><?xml version="1.0" encoding="utf-8"?>
<sst xmlns="http://schemas.openxmlformats.org/spreadsheetml/2006/main" count="53" uniqueCount="25">
  <si>
    <t>#</t>
  </si>
  <si>
    <t>სამუშაოს დასახელება</t>
  </si>
  <si>
    <t>განზ.
ერთ.</t>
  </si>
  <si>
    <t>რაოდენობა</t>
  </si>
  <si>
    <t>მ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</si>
  <si>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</si>
  <si>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</si>
  <si>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და დატვირთვა ა/თვითმცლელებზე</t>
  </si>
  <si>
    <t>გზის დაკვალვა</t>
  </si>
  <si>
    <t>შემასწორებელი ფენის მოწყობა ქვიშა-ხრეშოვანი ნარევით</t>
  </si>
  <si>
    <r>
      <t>საფუძვლის ზედა  ფენის დამუშავება ბიტუმით, მთელ ფართობზე მოსხმით, (0,7 ლ/მ</t>
    </r>
    <r>
      <rPr>
        <vertAlign val="superscript"/>
        <sz val="11"/>
        <color theme="1"/>
        <rFont val="Sylfaen"/>
        <family val="1"/>
        <charset val="204"/>
      </rPr>
      <t>2</t>
    </r>
    <r>
      <rPr>
        <sz val="11"/>
        <color theme="1"/>
        <rFont val="Sylfaen"/>
        <family val="1"/>
        <charset val="204"/>
      </rPr>
      <t>).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</si>
  <si>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</si>
  <si>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შენიშვნა</t>
  </si>
  <si>
    <t>დანართი 2</t>
  </si>
  <si>
    <t>ტ</t>
  </si>
  <si>
    <t>არსებული გრუნტის გატანა ნაგავსაყრელზე</t>
  </si>
  <si>
    <r>
      <t>საფარის ქვედა ფენის დამუშავება ბიტუმით, მთელ ფართობზე მოსხმით, (0,3 ლ/მ</t>
    </r>
    <r>
      <rPr>
        <vertAlign val="superscript"/>
        <sz val="11"/>
        <color theme="1"/>
        <rFont val="Sylfaen"/>
        <family val="1"/>
        <charset val="204"/>
      </rPr>
      <t>2</t>
    </r>
    <r>
      <rPr>
        <sz val="11"/>
        <color theme="1"/>
        <rFont val="Sylfaen"/>
        <family val="1"/>
        <charset val="204"/>
      </rPr>
      <t>).</t>
    </r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</si>
  <si>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</si>
  <si>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საფარის ქვედა ფენის მოწყობა მსხვილმარცვლოვანი  ა/ბეტონის ცხელი ნარევით. სისქით 5 სმ.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</si>
  <si>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</si>
  <si>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t>ხრეშოვანი გვერდულის მოწყობა</t>
  </si>
  <si>
    <t>სოფელ აღმამედლოს – გზა # 4/1</t>
  </si>
  <si>
    <r>
      <t>საფუძვლის ზედა ფენის მოწყობა 0</t>
    </r>
    <r>
      <rPr>
        <sz val="11"/>
        <color theme="1"/>
        <rFont val="Calibri"/>
        <family val="2"/>
        <charset val="204"/>
      </rPr>
      <t>÷</t>
    </r>
    <r>
      <rPr>
        <sz val="11"/>
        <color theme="1"/>
        <rFont val="Sylfaen"/>
        <family val="1"/>
        <charset val="204"/>
      </rPr>
      <t>40მმ ფრაქციის ღორღით, ადგილზე გაშლა და დატკეპნა (სისქით 10 სმ)</t>
    </r>
  </si>
  <si>
    <t>სოფელ აღმამედლოს – გზა # 4A</t>
  </si>
  <si>
    <t>marneulis municipalitetis sofel aRmamedlos centraluri gzeis asfalt-betonis safariT mopirkeTebis 
 samuSaoebis moculobebis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</si>
</sst>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u/>
      <sz val="11"/>
      <color theme="1"/>
      <name val="Sylfae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name val="Calibri"/>
      <family val="2"/>
      <scheme val="minor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120" zoomScaleSheetLayoutView="100" workbookViewId="0">
      <selection activeCell="A2" sqref="A2:E2"/>
    </sheetView>
  </sheetViews>
  <sheetFormatPr defaultColWidth="9.140625" defaultRowHeight="15" x14ac:dyDescent="0.25"/>
  <cols>
    <col min="1" max="1" width="6.7109375" style="1" customWidth="1"/>
    <col min="2" max="2" width="63.28515625" style="1" customWidth="1"/>
    <col min="3" max="3" width="11.7109375" style="1" customWidth="1"/>
    <col min="4" max="4" width="16.85546875" style="1" customWidth="1"/>
    <col min="5" max="5" width="31.85546875" style="1" customWidth="1"/>
    <col min="6" max="6" width="16.42578125" style="1" customWidth="1"/>
    <col min="7" max="16384" width="9.140625" style="1"/>
  </cols>
  <sheetData>
    <row r="1" spans="1:5" ht="19.5" customHeight="1" x14ac:dyDescent="0.25">
      <c r="E1" s="19" t="s">
        <v>13</v>
      </c>
    </row>
    <row r="2" spans="1:5" ht="88.5" customHeight="1" thickBot="1" x14ac:dyDescent="0.3">
      <c r="A2" s="31" t="s">
        <v>24</v>
      </c>
      <c r="B2" s="31"/>
      <c r="C2" s="31"/>
      <c r="D2" s="31"/>
      <c r="E2" s="31"/>
    </row>
    <row r="3" spans="1:5" ht="30.75" thickBot="1" x14ac:dyDescent="0.3">
      <c r="A3" s="8" t="s">
        <v>0</v>
      </c>
      <c r="B3" s="9" t="s">
        <v>1</v>
      </c>
      <c r="C3" s="10" t="s">
        <v>2</v>
      </c>
      <c r="D3" s="9" t="s">
        <v>3</v>
      </c>
      <c r="E3" s="11" t="s">
        <v>12</v>
      </c>
    </row>
    <row r="4" spans="1:5" ht="27" customHeight="1" thickBot="1" x14ac:dyDescent="0.3">
      <c r="A4" s="8"/>
      <c r="B4" s="22" t="s">
        <v>23</v>
      </c>
      <c r="C4" s="10"/>
      <c r="D4" s="23"/>
      <c r="E4" s="24"/>
    </row>
    <row r="5" spans="1:5" ht="27" customHeight="1" x14ac:dyDescent="0.25">
      <c r="A5" s="15">
        <v>1</v>
      </c>
      <c r="B5" s="16" t="s">
        <v>8</v>
      </c>
      <c r="C5" s="17" t="s">
        <v>4</v>
      </c>
      <c r="D5" s="28">
        <v>620</v>
      </c>
      <c r="E5" s="18"/>
    </row>
    <row r="6" spans="1:5" ht="31.5" customHeight="1" x14ac:dyDescent="0.25">
      <c r="A6" s="4">
        <v>2</v>
      </c>
      <c r="B6" s="3" t="s">
        <v>6</v>
      </c>
      <c r="C6" s="5" t="s">
        <v>5</v>
      </c>
      <c r="D6" s="29">
        <f>D8*0.9</f>
        <v>481.5</v>
      </c>
      <c r="E6" s="12"/>
    </row>
    <row r="7" spans="1:5" ht="31.5" customHeight="1" x14ac:dyDescent="0.25">
      <c r="A7" s="4">
        <v>3</v>
      </c>
      <c r="B7" s="3" t="s">
        <v>7</v>
      </c>
      <c r="C7" s="5" t="s">
        <v>5</v>
      </c>
      <c r="D7" s="29">
        <f>D8*0.1</f>
        <v>53.5</v>
      </c>
      <c r="E7" s="12"/>
    </row>
    <row r="8" spans="1:5" ht="24" customHeight="1" x14ac:dyDescent="0.25">
      <c r="A8" s="4">
        <v>4</v>
      </c>
      <c r="B8" s="7" t="s">
        <v>15</v>
      </c>
      <c r="C8" s="5" t="s">
        <v>5</v>
      </c>
      <c r="D8" s="29">
        <v>535</v>
      </c>
      <c r="E8" s="13"/>
    </row>
    <row r="9" spans="1:5" ht="21" customHeight="1" x14ac:dyDescent="0.25">
      <c r="A9" s="4">
        <v>5</v>
      </c>
      <c r="B9" s="3" t="s">
        <v>9</v>
      </c>
      <c r="C9" s="5" t="s">
        <v>5</v>
      </c>
      <c r="D9" s="29">
        <v>15</v>
      </c>
      <c r="E9" s="13"/>
    </row>
    <row r="10" spans="1:5" ht="33.75" customHeight="1" x14ac:dyDescent="0.25">
      <c r="A10" s="4">
        <v>6</v>
      </c>
      <c r="B10" s="2" t="s">
        <v>22</v>
      </c>
      <c r="C10" s="5" t="s">
        <v>11</v>
      </c>
      <c r="D10" s="29">
        <f>D14*1.118</f>
        <v>3730.8107200000004</v>
      </c>
      <c r="E10" s="13"/>
    </row>
    <row r="11" spans="1:5" ht="36" customHeight="1" x14ac:dyDescent="0.25">
      <c r="A11" s="4">
        <v>7</v>
      </c>
      <c r="B11" s="2" t="s">
        <v>10</v>
      </c>
      <c r="C11" s="5" t="s">
        <v>14</v>
      </c>
      <c r="D11" s="29">
        <f>D14*1.14*0.0007</f>
        <v>2.6629579199999998</v>
      </c>
      <c r="E11" s="14"/>
    </row>
    <row r="12" spans="1:5" ht="32.25" customHeight="1" x14ac:dyDescent="0.25">
      <c r="A12" s="4">
        <v>8</v>
      </c>
      <c r="B12" s="6" t="s">
        <v>18</v>
      </c>
      <c r="C12" s="5" t="s">
        <v>11</v>
      </c>
      <c r="D12" s="29">
        <f>D14</f>
        <v>3337.04</v>
      </c>
      <c r="E12" s="14"/>
    </row>
    <row r="13" spans="1:5" ht="34.5" customHeight="1" x14ac:dyDescent="0.25">
      <c r="A13" s="4">
        <v>9</v>
      </c>
      <c r="B13" s="2" t="s">
        <v>16</v>
      </c>
      <c r="C13" s="5" t="s">
        <v>14</v>
      </c>
      <c r="D13" s="29">
        <f>D12*0.0003</f>
        <v>1.001112</v>
      </c>
      <c r="E13" s="14"/>
    </row>
    <row r="14" spans="1:5" ht="34.5" customHeight="1" x14ac:dyDescent="0.25">
      <c r="A14" s="4">
        <v>10</v>
      </c>
      <c r="B14" s="6" t="s">
        <v>19</v>
      </c>
      <c r="C14" s="5" t="s">
        <v>11</v>
      </c>
      <c r="D14" s="29">
        <f>(D5*5+204)*1.01</f>
        <v>3337.04</v>
      </c>
      <c r="E14" s="14"/>
    </row>
    <row r="15" spans="1:5" ht="34.5" customHeight="1" thickBot="1" x14ac:dyDescent="0.3">
      <c r="A15" s="4">
        <v>11</v>
      </c>
      <c r="B15" s="6" t="s">
        <v>20</v>
      </c>
      <c r="C15" s="20" t="s">
        <v>17</v>
      </c>
      <c r="D15" s="29">
        <f>D5*2*0.088</f>
        <v>109.11999999999999</v>
      </c>
      <c r="E15" s="14"/>
    </row>
    <row r="16" spans="1:5" ht="27" customHeight="1" thickBot="1" x14ac:dyDescent="0.3">
      <c r="A16" s="8"/>
      <c r="B16" s="22" t="s">
        <v>21</v>
      </c>
      <c r="C16" s="10"/>
      <c r="D16" s="23"/>
      <c r="E16" s="24"/>
    </row>
    <row r="17" spans="1:5" ht="27" customHeight="1" x14ac:dyDescent="0.25">
      <c r="A17" s="15">
        <v>1</v>
      </c>
      <c r="B17" s="16" t="s">
        <v>8</v>
      </c>
      <c r="C17" s="17" t="s">
        <v>4</v>
      </c>
      <c r="D17" s="28">
        <v>170</v>
      </c>
      <c r="E17" s="18"/>
    </row>
    <row r="18" spans="1:5" ht="31.5" customHeight="1" x14ac:dyDescent="0.25">
      <c r="A18" s="4">
        <v>2</v>
      </c>
      <c r="B18" s="3" t="s">
        <v>6</v>
      </c>
      <c r="C18" s="5" t="s">
        <v>5</v>
      </c>
      <c r="D18" s="29">
        <f>D20*0.9</f>
        <v>135</v>
      </c>
      <c r="E18" s="12"/>
    </row>
    <row r="19" spans="1:5" ht="31.5" customHeight="1" x14ac:dyDescent="0.25">
      <c r="A19" s="4">
        <v>3</v>
      </c>
      <c r="B19" s="3" t="s">
        <v>7</v>
      </c>
      <c r="C19" s="5" t="s">
        <v>5</v>
      </c>
      <c r="D19" s="29">
        <f>D20*0.1</f>
        <v>15</v>
      </c>
      <c r="E19" s="12"/>
    </row>
    <row r="20" spans="1:5" ht="24" customHeight="1" x14ac:dyDescent="0.25">
      <c r="A20" s="4">
        <v>4</v>
      </c>
      <c r="B20" s="7" t="s">
        <v>15</v>
      </c>
      <c r="C20" s="5" t="s">
        <v>5</v>
      </c>
      <c r="D20" s="29">
        <v>150</v>
      </c>
      <c r="E20" s="13"/>
    </row>
    <row r="21" spans="1:5" ht="21" customHeight="1" x14ac:dyDescent="0.25">
      <c r="A21" s="4">
        <v>5</v>
      </c>
      <c r="B21" s="3" t="s">
        <v>9</v>
      </c>
      <c r="C21" s="5" t="s">
        <v>5</v>
      </c>
      <c r="D21" s="29">
        <v>10</v>
      </c>
      <c r="E21" s="13"/>
    </row>
    <row r="22" spans="1:5" ht="33.75" customHeight="1" x14ac:dyDescent="0.25">
      <c r="A22" s="4">
        <v>6</v>
      </c>
      <c r="B22" s="2" t="s">
        <v>22</v>
      </c>
      <c r="C22" s="5" t="s">
        <v>11</v>
      </c>
      <c r="D22" s="29">
        <f>D26*1.118</f>
        <v>1050.1374000000001</v>
      </c>
      <c r="E22" s="13"/>
    </row>
    <row r="23" spans="1:5" ht="36" customHeight="1" x14ac:dyDescent="0.25">
      <c r="A23" s="4">
        <v>7</v>
      </c>
      <c r="B23" s="2" t="s">
        <v>10</v>
      </c>
      <c r="C23" s="5" t="s">
        <v>14</v>
      </c>
      <c r="D23" s="29">
        <f>D26*1.14*0.0007</f>
        <v>0.74956139999999993</v>
      </c>
      <c r="E23" s="14"/>
    </row>
    <row r="24" spans="1:5" ht="32.25" customHeight="1" x14ac:dyDescent="0.25">
      <c r="A24" s="4">
        <v>8</v>
      </c>
      <c r="B24" s="6" t="s">
        <v>18</v>
      </c>
      <c r="C24" s="5" t="s">
        <v>11</v>
      </c>
      <c r="D24" s="29">
        <f>D26</f>
        <v>939.3</v>
      </c>
      <c r="E24" s="14"/>
    </row>
    <row r="25" spans="1:5" ht="34.5" customHeight="1" x14ac:dyDescent="0.25">
      <c r="A25" s="4">
        <v>9</v>
      </c>
      <c r="B25" s="2" t="s">
        <v>16</v>
      </c>
      <c r="C25" s="5" t="s">
        <v>14</v>
      </c>
      <c r="D25" s="29">
        <f>D24*0.0003</f>
        <v>0.28178999999999998</v>
      </c>
      <c r="E25" s="14"/>
    </row>
    <row r="26" spans="1:5" ht="34.5" customHeight="1" x14ac:dyDescent="0.25">
      <c r="A26" s="4">
        <v>10</v>
      </c>
      <c r="B26" s="6" t="s">
        <v>19</v>
      </c>
      <c r="C26" s="5" t="s">
        <v>11</v>
      </c>
      <c r="D26" s="29">
        <f>(D17*5+80)*1.01</f>
        <v>939.3</v>
      </c>
      <c r="E26" s="14"/>
    </row>
    <row r="27" spans="1:5" ht="34.5" customHeight="1" thickBot="1" x14ac:dyDescent="0.3">
      <c r="A27" s="25">
        <v>11</v>
      </c>
      <c r="B27" s="27" t="s">
        <v>20</v>
      </c>
      <c r="C27" s="21" t="s">
        <v>17</v>
      </c>
      <c r="D27" s="30">
        <f>D17*2*0.088</f>
        <v>29.919999999999998</v>
      </c>
      <c r="E27" s="26"/>
    </row>
  </sheetData>
  <mergeCells count="1">
    <mergeCell ref="A2:E2"/>
  </mergeCells>
  <pageMargins left="0.55500000000000005" right="0.27559055100000002" top="0.27559055118110198" bottom="0.27559055118110198" header="0.31496062992126" footer="0.31496062992126"/>
  <pageSetup paperSize="9" scale="73" orientation="portrait" horizontalDpi="1200" verticalDpi="1200" r:id="rId1"/>
  <rowBreaks count="1" manualBreakCount="1">
    <brk id="1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Лист1</vt:lpstr>
      <vt:lpstr>Sheet1</vt:lpstr>
      <vt:lpstr>Лист1!Print_Area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2016-08-19T06:18:20Z</dcterms:modified>
</cp:coreProperties>
</file>