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375" windowHeight="13305" activeTab="0"/>
  </bookViews>
  <sheets>
    <sheet name="oieqturi" sheetId="1" r:id="rId1"/>
    <sheet name="satendero xarjTaRricxva" sheetId="2" r:id="rId2"/>
  </sheets>
  <definedNames>
    <definedName name="_xlnm.Print_Area" localSheetId="0">'oieqturi'!$A$1:$H$24</definedName>
  </definedNames>
  <calcPr fullCalcOnLoad="1"/>
</workbook>
</file>

<file path=xl/sharedStrings.xml><?xml version="1.0" encoding="utf-8"?>
<sst xmlns="http://schemas.openxmlformats.org/spreadsheetml/2006/main" count="113" uniqueCount="70">
  <si>
    <t>lari</t>
  </si>
  <si>
    <t>#</t>
  </si>
  <si>
    <t xml:space="preserve">samuSaos dasaxeleba </t>
  </si>
  <si>
    <t>ganz. erT.</t>
  </si>
  <si>
    <t>raode-noba</t>
  </si>
  <si>
    <t xml:space="preserve">   xelfasi (l)</t>
  </si>
  <si>
    <t>manq.meq-zmebi (l)</t>
  </si>
  <si>
    <t xml:space="preserve">   sul</t>
  </si>
  <si>
    <t>erT.fasi</t>
  </si>
  <si>
    <t>jami</t>
  </si>
  <si>
    <t xml:space="preserve">  jami</t>
  </si>
  <si>
    <t>(lari)</t>
  </si>
  <si>
    <t>norma      er-ze</t>
  </si>
  <si>
    <t>Sromis danaxarji</t>
  </si>
  <si>
    <t>kac/sT</t>
  </si>
  <si>
    <t xml:space="preserve">masalis transporti </t>
  </si>
  <si>
    <t>masalebi</t>
  </si>
  <si>
    <t>sxva masala</t>
  </si>
  <si>
    <t>manqanebi</t>
  </si>
  <si>
    <t>samSeneblo samuSaoebi</t>
  </si>
  <si>
    <t>mSeneblobis dasaxeleba:</t>
  </si>
  <si>
    <t>mowyobiloba</t>
  </si>
  <si>
    <t>sul</t>
  </si>
  <si>
    <t xml:space="preserve"> N</t>
  </si>
  <si>
    <r>
      <t>xarjTaRricxvis</t>
    </r>
    <r>
      <rPr>
        <sz val="11"/>
        <rFont val="Academiuri Normaluri"/>
        <family val="0"/>
      </rPr>
      <t xml:space="preserve"> N</t>
    </r>
  </si>
  <si>
    <t xml:space="preserve"> xarjTaRricxvis dasaxeleba</t>
  </si>
  <si>
    <t xml:space="preserve">samont. samuSaoebi </t>
  </si>
  <si>
    <t>sxvadasxva xarjebi</t>
  </si>
  <si>
    <t>jami:</t>
  </si>
  <si>
    <t>d. R.Gg. - 18%</t>
  </si>
  <si>
    <t>obieqturi xarjTaRricxva</t>
  </si>
  <si>
    <t>samSeneblo samontaJo samuSaoebi</t>
  </si>
  <si>
    <t>m3</t>
  </si>
  <si>
    <t xml:space="preserve">zednadebi xarjebi </t>
  </si>
  <si>
    <t>gegmiuri dagroveba</t>
  </si>
  <si>
    <t>man/sT</t>
  </si>
  <si>
    <t>m/sT</t>
  </si>
  <si>
    <t>t</t>
  </si>
  <si>
    <t>r e s u r s e b i</t>
  </si>
  <si>
    <t>SromiTi resursebi</t>
  </si>
  <si>
    <t xml:space="preserve">      saxarjTaRricxvo GRirebuleba ( lari)</t>
  </si>
  <si>
    <t xml:space="preserve">jami </t>
  </si>
  <si>
    <t xml:space="preserve">eqskavatori CamCis moc. 0,5m3, </t>
  </si>
  <si>
    <t>zedmeti gruntis gatana saSualod 5-km-ze</t>
  </si>
  <si>
    <t>I Tavis jami</t>
  </si>
  <si>
    <t>1000 m2</t>
  </si>
  <si>
    <t>avtogreideri 79kvt.</t>
  </si>
  <si>
    <t>sagzao mtkep. TviTm. pnev.svlaze 18t.</t>
  </si>
  <si>
    <t>sagzao mtkepnavi TviTm. gluvi 5t.</t>
  </si>
  <si>
    <t>igive, 10toniani</t>
  </si>
  <si>
    <t>sarwyavi manqana</t>
  </si>
  <si>
    <t>kub.m.</t>
  </si>
  <si>
    <t>wyali</t>
  </si>
  <si>
    <t>qvis manawilebeli manqana</t>
  </si>
  <si>
    <t>RorRi   fraqciuli (0-40)</t>
  </si>
  <si>
    <t>balasti</t>
  </si>
  <si>
    <t>qviSaxreSovani narevis                    (balastis) mowyoba 10 sm sisqeze, datkepniT</t>
  </si>
  <si>
    <t>satkepni manqana 5t</t>
  </si>
  <si>
    <t>satkepni manqana 10t</t>
  </si>
  <si>
    <t>asfalto betonis damgebi</t>
  </si>
  <si>
    <t>Txevadi bitumis mosxma 0,6kg/m2</t>
  </si>
  <si>
    <t>bitumis emulsia</t>
  </si>
  <si>
    <t>asfaltobetonis safaris mowyoba sisqiT 50 mm wvrilmarcvlovani</t>
  </si>
  <si>
    <t>miwis moWra eqskavatoriT 15 sm siRrmeze a/T-ze datvirTva</t>
  </si>
  <si>
    <t>asfaltobetoni wvrilmarcvlovani</t>
  </si>
  <si>
    <t>sof: vardisubanSi asfaltis safaris ormoulebis mowyoba</t>
  </si>
  <si>
    <t>fraqciuli RorRis mowyoba 5 sm sisqeze, datkepniT</t>
  </si>
  <si>
    <t>Sesrulebuli samuSaos eqspertiza</t>
  </si>
  <si>
    <t>gauTvaliswinebeli xarjebi, fiqsirebuli 148 lari</t>
  </si>
  <si>
    <t xml:space="preserve">ყურადღება!!!
სახსრები გაუთვალისწინებელ ხარჯებზე არის დამკვეთის განკარგულებაში, გამოიყენება იმ სამუშაოებზე, რომელიც არ არის განსაზღვრული მშენებლობის ხელშეკრულებით, მათი ჩატარების აუცილებლობა გამოიკვეთება მშენებლობის პერიოდში და განისაზღვრება დამკვეთის მიერ, შესაბამისი პროექტის (აქტის) და ხარჯთაღრიცხვის შედგენის ყველა წესის და დარიცხვის დაცვით.
საფუძველი:  მშენებლობის შემფასებელთა კავშირი. მეთოდური ცნობარი (მშენებლობის და სარემონტო სამუშაოების სახარჯთაღრიცხვო ფასების გაანგარიშების შესახებ) თბილისი 2016 წ.
</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</si>
</sst>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Lari&quot;;\-#,##0\ &quot;Lari&quot;"/>
    <numFmt numFmtId="173" formatCode="#,##0\ &quot;Lari&quot;;[Red]\-#,##0\ &quot;Lari&quot;"/>
    <numFmt numFmtId="174" formatCode="#,##0.00\ &quot;Lari&quot;;\-#,##0.00\ &quot;Lari&quot;"/>
    <numFmt numFmtId="175" formatCode="#,##0.00\ &quot;Lari&quot;;[Red]\-#,##0.00\ &quot;Lari&quot;"/>
    <numFmt numFmtId="176" formatCode="_-* #,##0\ &quot;Lari&quot;_-;\-* #,##0\ &quot;Lari&quot;_-;_-* &quot;-&quot;\ &quot;Lari&quot;_-;_-@_-"/>
    <numFmt numFmtId="177" formatCode="_-* #,##0\ _L_a_r_i_-;\-* #,##0\ _L_a_r_i_-;_-* &quot;-&quot;\ _L_a_r_i_-;_-@_-"/>
    <numFmt numFmtId="178" formatCode="_-* #,##0.00\ &quot;Lari&quot;_-;\-* #,##0.00\ &quot;Lari&quot;_-;_-* &quot;-&quot;??\ &quot;Lari&quot;_-;_-@_-"/>
    <numFmt numFmtId="179" formatCode="_-* #,##0.00\ _L_a_r_i_-;\-* #,##0.00\ _L_a_r_i_-;_-* &quot;-&quot;??\ _L_a_r_i_-;_-@_-"/>
    <numFmt numFmtId="180" formatCode="0.000"/>
    <numFmt numFmtId="181" formatCode="0.0000"/>
    <numFmt numFmtId="182" formatCode="0.0"/>
    <numFmt numFmtId="183" formatCode="0.00000"/>
    <numFmt numFmtId="184" formatCode="_-* #,##0.000_р_._-;\-* #,##0.000_р_._-;_-* &quot;-&quot;??_р_._-;_-@_-"/>
    <numFmt numFmtId="185" formatCode="0.000000"/>
    <numFmt numFmtId="186" formatCode="0.0000000"/>
    <numFmt numFmtId="187" formatCode="0.00000000"/>
    <numFmt numFmtId="188" formatCode="0.000000000"/>
    <numFmt numFmtId="189" formatCode="_-* #,##0.000\ _L_a_r_i_-;\-* #,##0.000\ _L_a_r_i_-;_-* &quot;-&quot;???\ _L_a_r_i_-;_-@_-"/>
    <numFmt numFmtId="190" formatCode="_-* #,##0.0_р_._-;\-* #,##0.0_р_._-;_-* &quot;-&quot;??_р_._-;_-@_-"/>
    <numFmt numFmtId="191" formatCode="_-* #,##0.0\ _L_a_r_i_-;\-* #,##0.0\ _L_a_r_i_-;_-* &quot;-&quot;?\ _L_a_r_i_-;_-@_-"/>
    <numFmt numFmtId="192" formatCode="_-* #,##0.0000_р_._-;\-* #,##0.0000_р_._-;_-* &quot;-&quot;??_р_._-;_-@_-"/>
    <numFmt numFmtId="193" formatCode="_-* #,##0_р_._-;\-* #,##0_р_._-;_-* &quot;-&quot;??_р_._-;_-@_-"/>
    <numFmt numFmtId="194" formatCode="[$-409]dddd\,\ mmmm\ dd\,\ yyyy"/>
    <numFmt numFmtId="195" formatCode="&quot;$&quot;#,##0.00"/>
    <numFmt numFmtId="196" formatCode="_(* #,##0.000_);_(* \(#,##0.000\);_(* &quot;-&quot;???_);_(@_)"/>
    <numFmt numFmtId="197" formatCode="_-* #,##0.00000_р_._-;\-* #,##0.00000_р_._-;_-* &quot;-&quot;??_р_._-;_-@_-"/>
    <numFmt numFmtId="198" formatCode="_-* #,##0.0000_р_._-;\-* #,##0.0000_р_._-;_-* &quot;-&quot;????_р_._-;_-@_-"/>
    <numFmt numFmtId="199" formatCode="_-* #,##0.00_р_._-;\-* #,##0.00_р_._-;_-* &quot;-&quot;???_р_._-;_-@_-"/>
    <numFmt numFmtId="200" formatCode="_-* #,##0.000_р_._-;\-* #,##0.000_р_._-;_-* &quot;-&quot;???_р_._-;_-@_-"/>
    <numFmt numFmtId="201" formatCode="_-* #,##0.0_р_._-;\-* #,##0.0_р_._-;_-* &quot;-&quot;?_р_._-;_-@_-"/>
    <numFmt numFmtId="202" formatCode="_-* #,##0.0_р_._-;\-* #,##0.0_р_._-;_-* &quot;-&quot;????_р_._-;_-@_-"/>
    <numFmt numFmtId="203" formatCode="_(* #,##0.0_);_(* \(#,##0.0\);_(* &quot;-&quot;?_);_(@_)"/>
    <numFmt numFmtId="204" formatCode="_(* #,##0.000_);_(* \(#,##0.000\);_(* &quot;-&quot;??_);_(@_)"/>
    <numFmt numFmtId="205" formatCode="_(* #,##0.0_);_(* \(#,##0.0\);_(* &quot;-&quot;??_);_(@_)"/>
    <numFmt numFmtId="206" formatCode="_(* #,##0_);_(* \(#,##0\);_(* &quot;-&quot;??_);_(@_)"/>
    <numFmt numFmtId="207" formatCode="[$-409]h:mm:ss\ AM/PM"/>
    <numFmt numFmtId="208" formatCode="_-* #,##0.0\ _L_a_r_i_-;\-* #,##0.0\ _L_a_r_i_-;_-* &quot;-&quot;??\ _L_a_r_i_-;_-@_-"/>
    <numFmt numFmtId="209" formatCode="_-* #,##0\ _L_a_r_i_-;\-* #,##0\ _L_a_r_i_-;_-* &quot;-&quot;??\ _L_a_r_i_-;_-@_-"/>
    <numFmt numFmtId="210" formatCode="_(* #,##0.0000_);_(* \(#,##0.0000\);_(* &quot;-&quot;????_);_(@_)"/>
    <numFmt numFmtId="211" formatCode="_(* #,##0.00000_);_(* \(#,##0.00000\);_(* &quot;-&quot;??_);_(@_)"/>
    <numFmt numFmtId="212" formatCode="0.0%"/>
    <numFmt numFmtId="213" formatCode="_-* #,##0.00_-;\-* #,##0.00_-;_-* &quot;-&quot;??_-;_-@_-"/>
    <numFmt numFmtId="214" formatCode="_-* #,##0.0000_-;\-* #,##0.0000_-;_-* &quot;-&quot;??_-;_-@_-"/>
    <numFmt numFmtId="215" formatCode="_-* #,##0.000_-;\-* #,##0.000_-;_-* &quot;-&quot;??_-;_-@_-"/>
    <numFmt numFmtId="216" formatCode="_-* #,##0.0_-;\-* #,##0.0_-;_-* &quot;-&quot;??_-;_-@_-"/>
  </numFmts>
  <fonts count="45">
    <font>
      <sz val="10"/>
      <name val="Arial"/>
      <family val="0"/>
    </font>
    <font>
      <sz val="10"/>
      <name val="AcadNusx"/>
      <family val="0"/>
    </font>
    <font>
      <sz val="8"/>
      <name val="AcadNusx"/>
      <family val="0"/>
    </font>
    <font>
      <sz val="11"/>
      <name val="AcadNusx"/>
      <family val="0"/>
    </font>
    <font>
      <sz val="12"/>
      <name val="AcadNusx"/>
      <family val="0"/>
    </font>
    <font>
      <sz val="11"/>
      <name val="Academiuri Normaluri"/>
      <family val="0"/>
    </font>
    <font>
      <u val="single"/>
      <sz val="8"/>
      <name val="AcadNusx"/>
      <family val="0"/>
    </font>
    <font>
      <sz val="9"/>
      <name val="AcadNusx"/>
      <family val="0"/>
    </font>
    <font>
      <sz val="10"/>
      <name val="Arial Cyr"/>
      <family val="0"/>
    </font>
    <font>
      <sz val="10"/>
      <name val="Arachveulebrivi Thin"/>
      <family val="2"/>
    </font>
    <font>
      <sz val="14"/>
      <name val="AcadNusx"/>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bottom/>
    </border>
    <border>
      <left/>
      <right style="thin"/>
      <top style="thin"/>
      <bottom/>
    </border>
    <border>
      <left style="thin"/>
      <right/>
      <top style="thin"/>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1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0" fillId="0" borderId="0">
      <alignment/>
      <protection/>
    </xf>
  </cellStyleXfs>
  <cellXfs count="127">
    <xf numFmtId="0" fontId="0" fillId="0" borderId="0" xfId="0" applyAlignment="1">
      <alignment/>
    </xf>
    <xf numFmtId="0" fontId="3" fillId="0" borderId="0" xfId="0" applyFont="1" applyFill="1" applyAlignment="1">
      <alignment vertical="center"/>
    </xf>
    <xf numFmtId="0" fontId="3" fillId="0" borderId="0" xfId="0" applyFont="1" applyFill="1" applyBorder="1" applyAlignment="1">
      <alignment vertical="center"/>
    </xf>
    <xf numFmtId="0" fontId="3" fillId="0" borderId="10" xfId="0" applyFont="1" applyFill="1" applyBorder="1" applyAlignment="1">
      <alignment vertical="center"/>
    </xf>
    <xf numFmtId="0" fontId="3" fillId="0" borderId="0" xfId="0" applyFont="1" applyFill="1" applyBorder="1" applyAlignment="1">
      <alignment horizontal="center" vertical="center" wrapText="1"/>
    </xf>
    <xf numFmtId="0" fontId="3" fillId="0" borderId="10" xfId="0" applyFont="1" applyFill="1" applyBorder="1" applyAlignment="1">
      <alignment horizontal="left" vertical="center" wrapText="1"/>
    </xf>
    <xf numFmtId="2"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193" fontId="3" fillId="0" borderId="0" xfId="42" applyNumberFormat="1" applyFont="1" applyFill="1" applyBorder="1" applyAlignment="1">
      <alignment horizontal="center" vertical="center" wrapText="1"/>
    </xf>
    <xf numFmtId="0" fontId="3" fillId="0" borderId="0" xfId="42" applyNumberFormat="1" applyFont="1" applyFill="1" applyBorder="1" applyAlignment="1">
      <alignment horizontal="center" vertical="center" wrapText="1"/>
    </xf>
    <xf numFmtId="193" fontId="3" fillId="0" borderId="0" xfId="42" applyNumberFormat="1" applyFont="1" applyFill="1" applyBorder="1" applyAlignment="1">
      <alignment vertical="center" wrapText="1"/>
    </xf>
    <xf numFmtId="193" fontId="3" fillId="0" borderId="0" xfId="42" applyNumberFormat="1" applyFont="1" applyFill="1" applyBorder="1" applyAlignment="1">
      <alignment horizontal="left" vertical="center" wrapText="1"/>
    </xf>
    <xf numFmtId="193" fontId="3" fillId="0" borderId="0" xfId="42" applyNumberFormat="1" applyFont="1" applyFill="1" applyBorder="1" applyAlignment="1">
      <alignment vertical="center"/>
    </xf>
    <xf numFmtId="171" fontId="3" fillId="0" borderId="0" xfId="42" applyNumberFormat="1" applyFont="1" applyFill="1" applyBorder="1" applyAlignment="1">
      <alignment horizontal="center" vertical="center" wrapText="1"/>
    </xf>
    <xf numFmtId="171" fontId="3" fillId="0" borderId="0" xfId="42" applyNumberFormat="1" applyFont="1" applyFill="1" applyBorder="1" applyAlignment="1">
      <alignment vertical="center" wrapText="1"/>
    </xf>
    <xf numFmtId="171" fontId="3" fillId="0" borderId="0" xfId="42" applyNumberFormat="1" applyFont="1" applyFill="1" applyBorder="1" applyAlignment="1">
      <alignment horizontal="left" vertical="center" wrapText="1"/>
    </xf>
    <xf numFmtId="171" fontId="3" fillId="0" borderId="0" xfId="42" applyNumberFormat="1" applyFont="1" applyFill="1" applyBorder="1" applyAlignment="1">
      <alignment vertical="center"/>
    </xf>
    <xf numFmtId="10" fontId="3" fillId="0" borderId="0" xfId="0" applyNumberFormat="1" applyFont="1" applyFill="1" applyBorder="1" applyAlignment="1">
      <alignment vertical="center"/>
    </xf>
    <xf numFmtId="9" fontId="3" fillId="0" borderId="0" xfId="0" applyNumberFormat="1" applyFont="1" applyFill="1" applyBorder="1" applyAlignment="1">
      <alignment vertical="center"/>
    </xf>
    <xf numFmtId="0" fontId="3" fillId="0" borderId="0" xfId="0" applyFont="1" applyFill="1" applyAlignment="1">
      <alignment horizontal="center" vertical="center" wrapText="1"/>
    </xf>
    <xf numFmtId="0" fontId="3" fillId="0" borderId="0" xfId="0" applyNumberFormat="1"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209" fontId="3" fillId="0" borderId="0" xfId="0" applyNumberFormat="1" applyFont="1" applyFill="1" applyBorder="1" applyAlignment="1">
      <alignment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left" vertical="center" wrapText="1"/>
    </xf>
    <xf numFmtId="2" fontId="1"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2" fontId="1" fillId="0" borderId="10" xfId="0" applyNumberFormat="1" applyFont="1" applyFill="1" applyBorder="1" applyAlignment="1">
      <alignment horizontal="center" vertical="center"/>
    </xf>
    <xf numFmtId="0" fontId="1" fillId="0" borderId="10" xfId="118" applyFont="1" applyFill="1" applyBorder="1" applyAlignment="1">
      <alignment horizontal="center" vertical="center"/>
      <protection/>
    </xf>
    <xf numFmtId="0" fontId="1" fillId="0" borderId="10" xfId="0" applyNumberFormat="1" applyFont="1" applyFill="1" applyBorder="1" applyAlignment="1">
      <alignment horizontal="center" vertical="center" wrapText="1"/>
    </xf>
    <xf numFmtId="0" fontId="1" fillId="0" borderId="0" xfId="0" applyFont="1" applyFill="1" applyAlignment="1">
      <alignment vertical="center"/>
    </xf>
    <xf numFmtId="0" fontId="2" fillId="0" borderId="0" xfId="118" applyFont="1" applyFill="1" applyBorder="1" applyAlignment="1">
      <alignment horizontal="center" vertical="center" shrinkToFit="1"/>
      <protection/>
    </xf>
    <xf numFmtId="0" fontId="2" fillId="0" borderId="0" xfId="0" applyFont="1" applyFill="1" applyAlignment="1">
      <alignment/>
    </xf>
    <xf numFmtId="0" fontId="2" fillId="0" borderId="10" xfId="0" applyFont="1" applyFill="1" applyBorder="1" applyAlignment="1">
      <alignment horizontal="center" vertical="center"/>
    </xf>
    <xf numFmtId="2" fontId="2" fillId="0" borderId="10" xfId="0" applyNumberFormat="1"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1" fontId="2" fillId="0" borderId="11" xfId="0" applyNumberFormat="1" applyFont="1" applyFill="1" applyBorder="1" applyAlignment="1">
      <alignment horizontal="center" vertical="center"/>
    </xf>
    <xf numFmtId="0" fontId="1" fillId="0" borderId="0" xfId="118" applyFont="1" applyFill="1" applyAlignment="1">
      <alignment vertical="center"/>
      <protection/>
    </xf>
    <xf numFmtId="0" fontId="1" fillId="0" borderId="0" xfId="0" applyFont="1" applyFill="1" applyBorder="1" applyAlignment="1">
      <alignment/>
    </xf>
    <xf numFmtId="2" fontId="1" fillId="0" borderId="0" xfId="118" applyNumberFormat="1" applyFont="1" applyFill="1" applyAlignment="1">
      <alignment vertical="center"/>
      <protection/>
    </xf>
    <xf numFmtId="43" fontId="1" fillId="0" borderId="10" xfId="44" applyFont="1" applyFill="1" applyBorder="1" applyAlignment="1">
      <alignment horizontal="center" vertical="center" wrapText="1"/>
    </xf>
    <xf numFmtId="43" fontId="3" fillId="0" borderId="10" xfId="42" applyNumberFormat="1" applyFont="1" applyFill="1" applyBorder="1" applyAlignment="1">
      <alignment horizontal="center" vertical="center" wrapText="1"/>
    </xf>
    <xf numFmtId="0" fontId="1" fillId="0" borderId="10" xfId="69" applyFont="1" applyFill="1" applyBorder="1" applyAlignment="1">
      <alignment horizontal="center" vertical="center" wrapText="1"/>
      <protection/>
    </xf>
    <xf numFmtId="0" fontId="1" fillId="0" borderId="10" xfId="69" applyFont="1" applyFill="1" applyBorder="1" applyAlignment="1">
      <alignment vertical="center" wrapText="1"/>
      <protection/>
    </xf>
    <xf numFmtId="0" fontId="1" fillId="0" borderId="10" xfId="69" applyFont="1" applyFill="1" applyBorder="1" applyAlignment="1">
      <alignment horizontal="center" vertical="center"/>
      <protection/>
    </xf>
    <xf numFmtId="2" fontId="1" fillId="0" borderId="10" xfId="69" applyNumberFormat="1" applyFont="1" applyFill="1" applyBorder="1" applyAlignment="1">
      <alignment horizontal="center" vertical="center"/>
      <protection/>
    </xf>
    <xf numFmtId="0" fontId="7" fillId="0" borderId="10" xfId="0" applyFont="1" applyFill="1" applyBorder="1" applyAlignment="1">
      <alignment vertical="center" wrapText="1"/>
    </xf>
    <xf numFmtId="0" fontId="7" fillId="0" borderId="10" xfId="0" applyFont="1" applyFill="1" applyBorder="1" applyAlignment="1">
      <alignment horizontal="center" vertical="center"/>
    </xf>
    <xf numFmtId="2"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2" fontId="7" fillId="0" borderId="10" xfId="0" applyNumberFormat="1" applyFont="1" applyFill="1" applyBorder="1" applyAlignment="1">
      <alignment horizontal="center" vertical="center" wrapText="1"/>
    </xf>
    <xf numFmtId="180" fontId="7" fillId="0" borderId="10" xfId="0" applyNumberFormat="1" applyFont="1" applyFill="1" applyBorder="1" applyAlignment="1">
      <alignment horizontal="center" vertical="center"/>
    </xf>
    <xf numFmtId="0" fontId="9" fillId="0" borderId="11" xfId="0" applyFont="1" applyFill="1" applyBorder="1" applyAlignment="1">
      <alignment horizontal="center" vertical="center"/>
    </xf>
    <xf numFmtId="0" fontId="1" fillId="0" borderId="0" xfId="59" applyFont="1" applyFill="1" applyAlignment="1">
      <alignment horizontal="center"/>
      <protection/>
    </xf>
    <xf numFmtId="0" fontId="1" fillId="0" borderId="0" xfId="59" applyFont="1" applyFill="1" applyBorder="1" applyAlignment="1">
      <alignment horizontal="center"/>
      <protection/>
    </xf>
    <xf numFmtId="213" fontId="1" fillId="0" borderId="10" xfId="42" applyNumberFormat="1" applyFont="1" applyFill="1" applyBorder="1" applyAlignment="1">
      <alignment horizontal="left" vertical="center"/>
    </xf>
    <xf numFmtId="213" fontId="1" fillId="0" borderId="10" xfId="42" applyNumberFormat="1" applyFont="1" applyFill="1" applyBorder="1" applyAlignment="1">
      <alignment horizontal="left" vertical="center" wrapText="1"/>
    </xf>
    <xf numFmtId="0" fontId="1" fillId="0" borderId="10" xfId="65" applyFont="1" applyFill="1" applyBorder="1" applyAlignment="1">
      <alignment horizontal="center" vertical="center"/>
      <protection/>
    </xf>
    <xf numFmtId="213" fontId="1" fillId="0" borderId="10" xfId="42" applyNumberFormat="1" applyFont="1" applyFill="1" applyBorder="1" applyAlignment="1">
      <alignment horizontal="center"/>
    </xf>
    <xf numFmtId="213" fontId="1" fillId="0" borderId="10" xfId="42" applyNumberFormat="1" applyFont="1" applyFill="1" applyBorder="1" applyAlignment="1">
      <alignment horizontal="right"/>
    </xf>
    <xf numFmtId="216" fontId="1" fillId="0" borderId="10" xfId="42" applyNumberFormat="1" applyFont="1" applyFill="1" applyBorder="1" applyAlignment="1">
      <alignment horizontal="left" vertical="center"/>
    </xf>
    <xf numFmtId="0" fontId="7" fillId="0" borderId="10" xfId="0" applyNumberFormat="1" applyFont="1" applyFill="1" applyBorder="1" applyAlignment="1">
      <alignment horizontal="center" vertical="center" wrapText="1"/>
    </xf>
    <xf numFmtId="213" fontId="1" fillId="0" borderId="10" xfId="42" applyNumberFormat="1" applyFont="1" applyFill="1" applyBorder="1" applyAlignment="1">
      <alignment horizontal="center" vertical="center"/>
    </xf>
    <xf numFmtId="0" fontId="1" fillId="0" borderId="10" xfId="59" applyFont="1" applyFill="1" applyBorder="1" applyAlignment="1">
      <alignment horizontal="center"/>
      <protection/>
    </xf>
    <xf numFmtId="213" fontId="7" fillId="0" borderId="10" xfId="0" applyNumberFormat="1" applyFont="1" applyFill="1" applyBorder="1" applyAlignment="1">
      <alignment horizontal="center" vertical="center"/>
    </xf>
    <xf numFmtId="181" fontId="7" fillId="0" borderId="10" xfId="0" applyNumberFormat="1" applyFont="1" applyFill="1" applyBorder="1" applyAlignment="1">
      <alignment horizontal="center" vertical="center"/>
    </xf>
    <xf numFmtId="0" fontId="4" fillId="0" borderId="0" xfId="85" applyFont="1" applyFill="1">
      <alignment/>
      <protection/>
    </xf>
    <xf numFmtId="0" fontId="3" fillId="0" borderId="0" xfId="85" applyFont="1" applyFill="1" applyBorder="1">
      <alignment/>
      <protection/>
    </xf>
    <xf numFmtId="0" fontId="3" fillId="0" borderId="0" xfId="85" applyFont="1" applyFill="1" applyBorder="1" applyAlignment="1">
      <alignment horizontal="left"/>
      <protection/>
    </xf>
    <xf numFmtId="180" fontId="3" fillId="0" borderId="0" xfId="85" applyNumberFormat="1" applyFont="1" applyFill="1" applyBorder="1">
      <alignment/>
      <protection/>
    </xf>
    <xf numFmtId="0" fontId="3" fillId="0" borderId="0" xfId="85" applyFont="1" applyFill="1">
      <alignment/>
      <protection/>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42" applyNumberFormat="1" applyFont="1" applyFill="1" applyBorder="1" applyAlignment="1">
      <alignment horizontal="center" vertical="center" wrapText="1"/>
    </xf>
    <xf numFmtId="0" fontId="3" fillId="0" borderId="10" xfId="85" applyFont="1" applyFill="1" applyBorder="1" applyAlignment="1">
      <alignment horizontal="center"/>
      <protection/>
    </xf>
    <xf numFmtId="0" fontId="3" fillId="0" borderId="10" xfId="85" applyFont="1" applyFill="1" applyBorder="1" applyAlignment="1">
      <alignment horizontal="left"/>
      <protection/>
    </xf>
    <xf numFmtId="43" fontId="3" fillId="0" borderId="12" xfId="42" applyNumberFormat="1" applyFont="1" applyFill="1" applyBorder="1" applyAlignment="1">
      <alignment horizontal="center"/>
    </xf>
    <xf numFmtId="43" fontId="3" fillId="0" borderId="10" xfId="42" applyNumberFormat="1" applyFont="1" applyFill="1" applyBorder="1" applyAlignment="1">
      <alignment horizontal="center"/>
    </xf>
    <xf numFmtId="43" fontId="3" fillId="0" borderId="10" xfId="42" applyNumberFormat="1" applyFont="1" applyFill="1" applyBorder="1" applyAlignment="1">
      <alignment/>
    </xf>
    <xf numFmtId="43" fontId="3" fillId="0" borderId="13" xfId="42" applyNumberFormat="1" applyFont="1" applyFill="1" applyBorder="1" applyAlignment="1">
      <alignment/>
    </xf>
    <xf numFmtId="0" fontId="3" fillId="0" borderId="10" xfId="85" applyFont="1" applyFill="1" applyBorder="1">
      <alignment/>
      <protection/>
    </xf>
    <xf numFmtId="0" fontId="1" fillId="0" borderId="0" xfId="0" applyFont="1" applyFill="1" applyAlignment="1">
      <alignment/>
    </xf>
    <xf numFmtId="2" fontId="4" fillId="0" borderId="0" xfId="0" applyNumberFormat="1" applyFont="1" applyFill="1" applyBorder="1" applyAlignment="1">
      <alignment horizontal="center" vertical="center"/>
    </xf>
    <xf numFmtId="0" fontId="4" fillId="0" borderId="0" xfId="118" applyFont="1" applyFill="1" applyBorder="1" applyAlignment="1">
      <alignment vertical="center" wrapText="1" shrinkToFit="1"/>
      <protection/>
    </xf>
    <xf numFmtId="43" fontId="3" fillId="0" borderId="10" xfId="42" applyNumberFormat="1" applyFont="1" applyFill="1" applyBorder="1" applyAlignment="1">
      <alignment horizontal="center" vertical="center"/>
    </xf>
    <xf numFmtId="43" fontId="3" fillId="0" borderId="0" xfId="0" applyNumberFormat="1" applyFont="1" applyFill="1" applyBorder="1" applyAlignment="1">
      <alignment vertical="center"/>
    </xf>
    <xf numFmtId="0" fontId="9" fillId="0" borderId="10" xfId="111" applyFont="1" applyFill="1" applyBorder="1" applyAlignment="1">
      <alignment horizontal="right" vertical="center"/>
      <protection/>
    </xf>
    <xf numFmtId="0" fontId="9" fillId="0" borderId="0" xfId="111" applyFont="1" applyFill="1" applyBorder="1" applyAlignment="1">
      <alignment horizontal="right" vertical="center"/>
      <protection/>
    </xf>
    <xf numFmtId="0" fontId="9" fillId="0" borderId="14" xfId="111" applyFont="1" applyFill="1" applyBorder="1" applyAlignment="1">
      <alignment horizontal="right" vertical="center"/>
      <protection/>
    </xf>
    <xf numFmtId="0" fontId="9" fillId="0" borderId="11" xfId="65" applyFont="1" applyFill="1" applyBorder="1" applyAlignment="1">
      <alignment horizontal="center"/>
      <protection/>
    </xf>
    <xf numFmtId="0" fontId="9" fillId="0" borderId="15" xfId="0" applyFont="1" applyFill="1" applyBorder="1" applyAlignment="1">
      <alignment horizontal="center" vertical="center"/>
    </xf>
    <xf numFmtId="0" fontId="9" fillId="0" borderId="16" xfId="65" applyFont="1" applyFill="1" applyBorder="1" applyAlignment="1">
      <alignment horizontal="center"/>
      <protection/>
    </xf>
    <xf numFmtId="0" fontId="9" fillId="0" borderId="10" xfId="65" applyFont="1" applyFill="1" applyBorder="1" applyAlignment="1">
      <alignment horizontal="center"/>
      <protection/>
    </xf>
    <xf numFmtId="0" fontId="9" fillId="0" borderId="13" xfId="65" applyFont="1" applyFill="1" applyBorder="1" applyAlignment="1">
      <alignment horizontal="center"/>
      <protection/>
    </xf>
    <xf numFmtId="179" fontId="9" fillId="0" borderId="15" xfId="65" applyNumberFormat="1" applyFont="1" applyFill="1" applyBorder="1" applyAlignment="1">
      <alignment horizontal="center"/>
      <protection/>
    </xf>
    <xf numFmtId="179" fontId="1" fillId="0" borderId="0" xfId="59" applyNumberFormat="1" applyFont="1" applyFill="1" applyBorder="1" applyAlignment="1">
      <alignment horizontal="center"/>
      <protection/>
    </xf>
    <xf numFmtId="0" fontId="4" fillId="0" borderId="17" xfId="118" applyFont="1" applyFill="1" applyBorder="1" applyAlignment="1">
      <alignment horizontal="center" vertical="center" shrinkToFit="1"/>
      <protection/>
    </xf>
    <xf numFmtId="0" fontId="2" fillId="0" borderId="10" xfId="69" applyFont="1" applyFill="1" applyBorder="1" applyAlignment="1">
      <alignment horizontal="center" vertical="center"/>
      <protection/>
    </xf>
    <xf numFmtId="182" fontId="1" fillId="0" borderId="10" xfId="69" applyNumberFormat="1" applyFont="1" applyFill="1" applyBorder="1" applyAlignment="1">
      <alignment horizontal="center" vertical="center" wrapText="1"/>
      <protection/>
    </xf>
    <xf numFmtId="180" fontId="1" fillId="0" borderId="10" xfId="69" applyNumberFormat="1" applyFont="1" applyFill="1" applyBorder="1" applyAlignment="1">
      <alignment horizontal="center" vertical="center" wrapText="1"/>
      <protection/>
    </xf>
    <xf numFmtId="43" fontId="1" fillId="0" borderId="10" xfId="44" applyFont="1" applyFill="1" applyBorder="1" applyAlignment="1">
      <alignment horizontal="center" vertical="center"/>
    </xf>
    <xf numFmtId="215" fontId="1" fillId="0" borderId="10" xfId="42" applyNumberFormat="1" applyFont="1" applyFill="1" applyBorder="1" applyAlignment="1">
      <alignment horizontal="left" vertical="center" wrapText="1"/>
    </xf>
    <xf numFmtId="0" fontId="1" fillId="0" borderId="0" xfId="0" applyFont="1" applyFill="1" applyAlignment="1">
      <alignment horizontal="center"/>
    </xf>
    <xf numFmtId="2" fontId="1" fillId="33" borderId="10" xfId="69" applyNumberFormat="1" applyFont="1" applyFill="1" applyBorder="1" applyAlignment="1">
      <alignment horizontal="center" vertical="center" wrapText="1"/>
      <protection/>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118" applyFont="1" applyFill="1" applyBorder="1" applyAlignment="1">
      <alignment horizontal="center" vertical="center" wrapText="1" shrinkToFit="1"/>
      <protection/>
    </xf>
    <xf numFmtId="0" fontId="10" fillId="0" borderId="0" xfId="85" applyFont="1" applyFill="1" applyAlignment="1">
      <alignment horizontal="center"/>
      <protection/>
    </xf>
    <xf numFmtId="0" fontId="7" fillId="0" borderId="0" xfId="0" applyFont="1" applyFill="1" applyBorder="1" applyAlignment="1">
      <alignment horizontal="center" vertical="center" wrapText="1"/>
    </xf>
    <xf numFmtId="0" fontId="1" fillId="0" borderId="0" xfId="85" applyFont="1" applyFill="1" applyBorder="1" applyAlignment="1">
      <alignment horizontal="left"/>
      <protection/>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0" xfId="118" applyFont="1" applyFill="1" applyBorder="1" applyAlignment="1">
      <alignment horizontal="center" vertical="center" shrinkToFit="1"/>
      <protection/>
    </xf>
    <xf numFmtId="0" fontId="4" fillId="0" borderId="20" xfId="118" applyFont="1" applyFill="1" applyBorder="1" applyAlignment="1">
      <alignment horizontal="center" vertical="center" shrinkToFit="1"/>
      <protection/>
    </xf>
    <xf numFmtId="0" fontId="2" fillId="0" borderId="10" xfId="0" applyFont="1" applyFill="1" applyBorder="1" applyAlignment="1">
      <alignment horizontal="center" vertical="center"/>
    </xf>
  </cellXfs>
  <cellStyles count="10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10" xfId="59"/>
    <cellStyle name="Normal 11" xfId="60"/>
    <cellStyle name="Normal 12" xfId="61"/>
    <cellStyle name="Normal 13" xfId="62"/>
    <cellStyle name="Normal 14" xfId="63"/>
    <cellStyle name="Normal 15" xfId="64"/>
    <cellStyle name="Normal 16" xfId="65"/>
    <cellStyle name="Normal 17" xfId="66"/>
    <cellStyle name="Normal 18" xfId="67"/>
    <cellStyle name="Normal 19" xfId="68"/>
    <cellStyle name="Normal 2" xfId="69"/>
    <cellStyle name="Normal 2 2" xfId="70"/>
    <cellStyle name="Normal 2 2 2" xfId="71"/>
    <cellStyle name="Normal 2 2_MCXETA yazarma- Copy" xfId="72"/>
    <cellStyle name="Normal 2 3" xfId="73"/>
    <cellStyle name="Normal 2_---SUL--- GORI-HOSPITALI-BOLO" xfId="74"/>
    <cellStyle name="Normal 20" xfId="75"/>
    <cellStyle name="Normal 21" xfId="76"/>
    <cellStyle name="Normal 22" xfId="77"/>
    <cellStyle name="Normal 23" xfId="78"/>
    <cellStyle name="Normal 24" xfId="79"/>
    <cellStyle name="Normal 25" xfId="80"/>
    <cellStyle name="Normal 26" xfId="81"/>
    <cellStyle name="Normal 27" xfId="82"/>
    <cellStyle name="Normal 28" xfId="83"/>
    <cellStyle name="Normal 29" xfId="84"/>
    <cellStyle name="Normal 3" xfId="85"/>
    <cellStyle name="Normal 30" xfId="86"/>
    <cellStyle name="Normal 31" xfId="87"/>
    <cellStyle name="Normal 32" xfId="88"/>
    <cellStyle name="Normal 33" xfId="89"/>
    <cellStyle name="Normal 34" xfId="90"/>
    <cellStyle name="Normal 35" xfId="91"/>
    <cellStyle name="Normal 36" xfId="92"/>
    <cellStyle name="Normal 37" xfId="93"/>
    <cellStyle name="Normal 38" xfId="94"/>
    <cellStyle name="Normal 39" xfId="95"/>
    <cellStyle name="Normal 4" xfId="96"/>
    <cellStyle name="Normal 40" xfId="97"/>
    <cellStyle name="Normal 41" xfId="98"/>
    <cellStyle name="Normal 42" xfId="99"/>
    <cellStyle name="Normal 43" xfId="100"/>
    <cellStyle name="Normal 44" xfId="101"/>
    <cellStyle name="Normal 45" xfId="102"/>
    <cellStyle name="Normal 46" xfId="103"/>
    <cellStyle name="Normal 47" xfId="104"/>
    <cellStyle name="Normal 48" xfId="105"/>
    <cellStyle name="Normal 5" xfId="106"/>
    <cellStyle name="Normal 6" xfId="107"/>
    <cellStyle name="Normal 7" xfId="108"/>
    <cellStyle name="Normal 8" xfId="109"/>
    <cellStyle name="Normal 9" xfId="110"/>
    <cellStyle name="Normal_gare wyalsadfenigagarini_samsheneblo 2010-Iy" xfId="111"/>
    <cellStyle name="Note" xfId="112"/>
    <cellStyle name="Output" xfId="113"/>
    <cellStyle name="Percent" xfId="114"/>
    <cellStyle name="Title" xfId="115"/>
    <cellStyle name="Total" xfId="116"/>
    <cellStyle name="Warning Text" xfId="117"/>
    <cellStyle name="Обычный_Лист1" xfId="1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IU139"/>
  <sheetViews>
    <sheetView tabSelected="1" view="pageBreakPreview" zoomScaleSheetLayoutView="100" zoomScalePageLayoutView="0" workbookViewId="0" topLeftCell="A1">
      <selection activeCell="A17" sqref="A17:H24"/>
    </sheetView>
  </sheetViews>
  <sheetFormatPr defaultColWidth="9.140625" defaultRowHeight="12.75"/>
  <cols>
    <col min="1" max="1" width="3.421875" style="1" customWidth="1"/>
    <col min="2" max="2" width="7.7109375" style="1" customWidth="1"/>
    <col min="3" max="3" width="52.28125" style="1" customWidth="1"/>
    <col min="4" max="4" width="12.57421875" style="21" customWidth="1"/>
    <col min="5" max="5" width="12.421875" style="22" customWidth="1"/>
    <col min="6" max="6" width="15.7109375" style="23" bestFit="1" customWidth="1"/>
    <col min="7" max="7" width="12.28125" style="24" customWidth="1"/>
    <col min="8" max="8" width="12.7109375" style="1" bestFit="1" customWidth="1"/>
    <col min="9" max="16384" width="9.140625" style="1" customWidth="1"/>
  </cols>
  <sheetData>
    <row r="1" spans="1:11" ht="16.5">
      <c r="A1" s="118" t="s">
        <v>65</v>
      </c>
      <c r="B1" s="118"/>
      <c r="C1" s="118"/>
      <c r="D1" s="118"/>
      <c r="E1" s="118"/>
      <c r="F1" s="118"/>
      <c r="G1" s="118"/>
      <c r="H1" s="118"/>
      <c r="I1" s="89"/>
      <c r="J1" s="89"/>
      <c r="K1" s="89"/>
    </row>
    <row r="2" spans="2:10" ht="21">
      <c r="B2" s="119" t="s">
        <v>30</v>
      </c>
      <c r="C2" s="119"/>
      <c r="D2" s="119"/>
      <c r="E2" s="119"/>
      <c r="F2" s="119"/>
      <c r="G2" s="119"/>
      <c r="H2" s="119"/>
      <c r="I2" s="71"/>
      <c r="J2" s="71"/>
    </row>
    <row r="3" spans="1:10" ht="15.75">
      <c r="A3" s="2"/>
      <c r="B3" s="121" t="s">
        <v>20</v>
      </c>
      <c r="C3" s="121"/>
      <c r="D3" s="1"/>
      <c r="E3" s="1"/>
      <c r="F3" s="1"/>
      <c r="G3" s="1"/>
      <c r="J3" s="72"/>
    </row>
    <row r="4" spans="1:8" ht="16.5" customHeight="1">
      <c r="A4" s="4"/>
      <c r="B4" s="4"/>
      <c r="C4" s="4"/>
      <c r="D4" s="73"/>
      <c r="E4" s="72"/>
      <c r="F4" s="72"/>
      <c r="G4" s="74"/>
      <c r="H4" s="75"/>
    </row>
    <row r="5" spans="1:8" ht="15.75" customHeight="1">
      <c r="A5" s="110" t="s">
        <v>23</v>
      </c>
      <c r="B5" s="122" t="s">
        <v>24</v>
      </c>
      <c r="C5" s="122" t="s">
        <v>25</v>
      </c>
      <c r="D5" s="110" t="s">
        <v>40</v>
      </c>
      <c r="E5" s="110"/>
      <c r="F5" s="110"/>
      <c r="G5" s="110"/>
      <c r="H5" s="110"/>
    </row>
    <row r="6" spans="1:8" ht="23.25" customHeight="1">
      <c r="A6" s="110"/>
      <c r="B6" s="122"/>
      <c r="C6" s="122"/>
      <c r="D6" s="111" t="s">
        <v>19</v>
      </c>
      <c r="E6" s="113" t="s">
        <v>26</v>
      </c>
      <c r="F6" s="111" t="s">
        <v>21</v>
      </c>
      <c r="G6" s="111" t="s">
        <v>27</v>
      </c>
      <c r="H6" s="110" t="s">
        <v>22</v>
      </c>
    </row>
    <row r="7" spans="1:8" ht="26.25" customHeight="1">
      <c r="A7" s="110"/>
      <c r="B7" s="122"/>
      <c r="C7" s="122"/>
      <c r="D7" s="112"/>
      <c r="E7" s="114"/>
      <c r="F7" s="112"/>
      <c r="G7" s="112"/>
      <c r="H7" s="110"/>
    </row>
    <row r="8" spans="1:8" ht="14.25" customHeight="1">
      <c r="A8" s="76">
        <v>1</v>
      </c>
      <c r="B8" s="77">
        <v>2</v>
      </c>
      <c r="C8" s="76">
        <v>3</v>
      </c>
      <c r="D8" s="77">
        <v>4</v>
      </c>
      <c r="E8" s="78">
        <v>5</v>
      </c>
      <c r="F8" s="77">
        <v>6</v>
      </c>
      <c r="G8" s="77">
        <v>7</v>
      </c>
      <c r="H8" s="79">
        <v>8</v>
      </c>
    </row>
    <row r="9" spans="1:255" ht="18.75" customHeight="1">
      <c r="A9" s="80">
        <v>1</v>
      </c>
      <c r="B9" s="80">
        <v>1</v>
      </c>
      <c r="C9" s="81" t="s">
        <v>31</v>
      </c>
      <c r="D9" s="82"/>
      <c r="E9" s="83"/>
      <c r="F9" s="83"/>
      <c r="G9" s="84"/>
      <c r="H9" s="85"/>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86"/>
      <c r="GM9" s="86"/>
      <c r="GN9" s="86"/>
      <c r="GO9" s="86"/>
      <c r="GP9" s="86"/>
      <c r="GQ9" s="86"/>
      <c r="GR9" s="86"/>
      <c r="GS9" s="86"/>
      <c r="GT9" s="86"/>
      <c r="GU9" s="86"/>
      <c r="GV9" s="86"/>
      <c r="GW9" s="86"/>
      <c r="GX9" s="86"/>
      <c r="GY9" s="86"/>
      <c r="GZ9" s="86"/>
      <c r="HA9" s="86"/>
      <c r="HB9" s="86"/>
      <c r="HC9" s="86"/>
      <c r="HD9" s="86"/>
      <c r="HE9" s="86"/>
      <c r="HF9" s="86"/>
      <c r="HG9" s="86"/>
      <c r="HH9" s="86"/>
      <c r="HI9" s="86"/>
      <c r="HJ9" s="86"/>
      <c r="HK9" s="86"/>
      <c r="HL9" s="86"/>
      <c r="HM9" s="86"/>
      <c r="HN9" s="86"/>
      <c r="HO9" s="86"/>
      <c r="HP9" s="86"/>
      <c r="HQ9" s="86"/>
      <c r="HR9" s="86"/>
      <c r="HS9" s="86"/>
      <c r="HT9" s="86"/>
      <c r="HU9" s="86"/>
      <c r="HV9" s="86"/>
      <c r="HW9" s="86"/>
      <c r="HX9" s="86"/>
      <c r="HY9" s="86"/>
      <c r="HZ9" s="86"/>
      <c r="IA9" s="86"/>
      <c r="IB9" s="86"/>
      <c r="IC9" s="86"/>
      <c r="ID9" s="86"/>
      <c r="IE9" s="86"/>
      <c r="IF9" s="86"/>
      <c r="IG9" s="86"/>
      <c r="IH9" s="86"/>
      <c r="II9" s="86"/>
      <c r="IJ9" s="86"/>
      <c r="IK9" s="86"/>
      <c r="IL9" s="86"/>
      <c r="IM9" s="86"/>
      <c r="IN9" s="86"/>
      <c r="IO9" s="86"/>
      <c r="IP9" s="86"/>
      <c r="IQ9" s="86"/>
      <c r="IR9" s="86"/>
      <c r="IS9" s="3"/>
      <c r="IT9" s="3"/>
      <c r="IU9" s="3"/>
    </row>
    <row r="10" spans="1:8" ht="14.25" customHeight="1">
      <c r="A10" s="3"/>
      <c r="B10" s="3"/>
      <c r="C10" s="3" t="s">
        <v>28</v>
      </c>
      <c r="D10" s="90"/>
      <c r="E10" s="90"/>
      <c r="F10" s="90"/>
      <c r="G10" s="90"/>
      <c r="H10" s="90"/>
    </row>
    <row r="11" spans="1:8" ht="31.5">
      <c r="A11" s="3"/>
      <c r="B11" s="3"/>
      <c r="C11" s="5" t="s">
        <v>68</v>
      </c>
      <c r="D11" s="46"/>
      <c r="E11" s="46"/>
      <c r="F11" s="46"/>
      <c r="G11" s="46"/>
      <c r="H11" s="46"/>
    </row>
    <row r="12" spans="1:8" ht="15.75">
      <c r="A12" s="3"/>
      <c r="B12" s="3"/>
      <c r="C12" s="5" t="s">
        <v>9</v>
      </c>
      <c r="D12" s="46"/>
      <c r="E12" s="46"/>
      <c r="F12" s="46"/>
      <c r="G12" s="46"/>
      <c r="H12" s="46"/>
    </row>
    <row r="13" spans="1:8" ht="15.75">
      <c r="A13" s="3"/>
      <c r="B13" s="3"/>
      <c r="C13" s="5" t="s">
        <v>67</v>
      </c>
      <c r="D13" s="46"/>
      <c r="E13" s="46"/>
      <c r="F13" s="46"/>
      <c r="G13" s="46"/>
      <c r="H13" s="46"/>
    </row>
    <row r="14" spans="1:8" ht="15.75">
      <c r="A14" s="3"/>
      <c r="B14" s="3"/>
      <c r="C14" s="5" t="s">
        <v>9</v>
      </c>
      <c r="D14" s="46"/>
      <c r="E14" s="46"/>
      <c r="F14" s="46"/>
      <c r="G14" s="46"/>
      <c r="H14" s="46"/>
    </row>
    <row r="15" spans="1:8" ht="18.75" customHeight="1">
      <c r="A15" s="3"/>
      <c r="B15" s="3"/>
      <c r="C15" s="5" t="s">
        <v>29</v>
      </c>
      <c r="D15" s="46"/>
      <c r="E15" s="46"/>
      <c r="F15" s="46"/>
      <c r="G15" s="46"/>
      <c r="H15" s="46"/>
    </row>
    <row r="16" spans="1:9" s="2" customFormat="1" ht="17.25" customHeight="1">
      <c r="A16" s="3"/>
      <c r="B16" s="3"/>
      <c r="C16" s="5" t="s">
        <v>41</v>
      </c>
      <c r="D16" s="46"/>
      <c r="E16" s="46"/>
      <c r="F16" s="46"/>
      <c r="G16" s="46"/>
      <c r="H16" s="46"/>
      <c r="I16" s="91"/>
    </row>
    <row r="17" spans="1:8" s="2" customFormat="1" ht="15.75">
      <c r="A17" s="115" t="s">
        <v>69</v>
      </c>
      <c r="B17" s="116"/>
      <c r="C17" s="116"/>
      <c r="D17" s="116"/>
      <c r="E17" s="116"/>
      <c r="F17" s="116"/>
      <c r="G17" s="116"/>
      <c r="H17" s="116"/>
    </row>
    <row r="18" spans="1:8" s="2" customFormat="1" ht="20.25" customHeight="1">
      <c r="A18" s="117"/>
      <c r="B18" s="117"/>
      <c r="C18" s="117"/>
      <c r="D18" s="117"/>
      <c r="E18" s="117"/>
      <c r="F18" s="117"/>
      <c r="G18" s="117"/>
      <c r="H18" s="117"/>
    </row>
    <row r="19" spans="1:8" s="2" customFormat="1" ht="24" customHeight="1">
      <c r="A19" s="117"/>
      <c r="B19" s="117"/>
      <c r="C19" s="117"/>
      <c r="D19" s="117"/>
      <c r="E19" s="117"/>
      <c r="F19" s="117"/>
      <c r="G19" s="117"/>
      <c r="H19" s="117"/>
    </row>
    <row r="20" spans="1:8" s="2" customFormat="1" ht="15.75">
      <c r="A20" s="117"/>
      <c r="B20" s="117"/>
      <c r="C20" s="117"/>
      <c r="D20" s="117"/>
      <c r="E20" s="117"/>
      <c r="F20" s="117"/>
      <c r="G20" s="117"/>
      <c r="H20" s="117"/>
    </row>
    <row r="21" spans="1:8" s="2" customFormat="1" ht="15.75">
      <c r="A21" s="117"/>
      <c r="B21" s="117"/>
      <c r="C21" s="117"/>
      <c r="D21" s="117"/>
      <c r="E21" s="117"/>
      <c r="F21" s="117"/>
      <c r="G21" s="117"/>
      <c r="H21" s="117"/>
    </row>
    <row r="22" spans="1:8" s="2" customFormat="1" ht="15.75">
      <c r="A22" s="117"/>
      <c r="B22" s="117"/>
      <c r="C22" s="117"/>
      <c r="D22" s="117"/>
      <c r="E22" s="117"/>
      <c r="F22" s="117"/>
      <c r="G22" s="117"/>
      <c r="H22" s="117"/>
    </row>
    <row r="23" spans="1:8" s="2" customFormat="1" ht="15.75">
      <c r="A23" s="117"/>
      <c r="B23" s="117"/>
      <c r="C23" s="117"/>
      <c r="D23" s="117"/>
      <c r="E23" s="117"/>
      <c r="F23" s="117"/>
      <c r="G23" s="117"/>
      <c r="H23" s="117"/>
    </row>
    <row r="24" spans="1:9" s="2" customFormat="1" ht="15.75">
      <c r="A24" s="117"/>
      <c r="B24" s="117"/>
      <c r="C24" s="117"/>
      <c r="D24" s="117"/>
      <c r="E24" s="117"/>
      <c r="F24" s="117"/>
      <c r="G24" s="117"/>
      <c r="H24" s="117"/>
      <c r="I24" s="6"/>
    </row>
    <row r="25" spans="4:9" s="2" customFormat="1" ht="15.75">
      <c r="D25" s="108"/>
      <c r="E25" s="87"/>
      <c r="F25" s="87"/>
      <c r="I25" s="25"/>
    </row>
    <row r="26" spans="4:8" s="2" customFormat="1" ht="16.5">
      <c r="D26" s="120"/>
      <c r="E26" s="120"/>
      <c r="F26" s="120"/>
      <c r="G26" s="120"/>
      <c r="H26" s="88"/>
    </row>
    <row r="27" spans="4:7" s="2" customFormat="1" ht="15.75">
      <c r="D27" s="4"/>
      <c r="E27" s="7"/>
      <c r="F27" s="8"/>
      <c r="G27" s="9"/>
    </row>
    <row r="28" spans="4:7" s="2" customFormat="1" ht="15.75">
      <c r="D28" s="4"/>
      <c r="E28" s="7"/>
      <c r="F28" s="8"/>
      <c r="G28" s="9"/>
    </row>
    <row r="29" spans="4:7" s="2" customFormat="1" ht="15.75">
      <c r="D29" s="4"/>
      <c r="E29" s="7"/>
      <c r="F29" s="8"/>
      <c r="G29" s="9"/>
    </row>
    <row r="30" spans="4:7" s="2" customFormat="1" ht="15.75">
      <c r="D30" s="4"/>
      <c r="E30" s="7"/>
      <c r="F30" s="8"/>
      <c r="G30" s="9"/>
    </row>
    <row r="31" spans="4:7" s="2" customFormat="1" ht="15.75">
      <c r="D31" s="4"/>
      <c r="E31" s="7"/>
      <c r="F31" s="8"/>
      <c r="G31" s="9"/>
    </row>
    <row r="32" spans="4:7" s="2" customFormat="1" ht="15.75">
      <c r="D32" s="4"/>
      <c r="E32" s="7"/>
      <c r="F32" s="8"/>
      <c r="G32" s="9"/>
    </row>
    <row r="33" spans="4:7" s="2" customFormat="1" ht="15.75">
      <c r="D33" s="4"/>
      <c r="E33" s="7"/>
      <c r="F33" s="8"/>
      <c r="G33" s="9"/>
    </row>
    <row r="34" spans="4:7" s="2" customFormat="1" ht="15.75">
      <c r="D34" s="4"/>
      <c r="E34" s="7"/>
      <c r="F34" s="8"/>
      <c r="G34" s="9"/>
    </row>
    <row r="35" spans="4:7" s="2" customFormat="1" ht="15.75">
      <c r="D35" s="4"/>
      <c r="E35" s="7"/>
      <c r="F35" s="8"/>
      <c r="G35" s="9"/>
    </row>
    <row r="36" spans="4:7" s="2" customFormat="1" ht="15.75">
      <c r="D36" s="4"/>
      <c r="E36" s="7"/>
      <c r="F36" s="8"/>
      <c r="G36" s="9"/>
    </row>
    <row r="37" spans="4:8" s="2" customFormat="1" ht="15.75">
      <c r="D37" s="10"/>
      <c r="E37" s="11"/>
      <c r="F37" s="12"/>
      <c r="G37" s="13"/>
      <c r="H37" s="14"/>
    </row>
    <row r="38" spans="4:8" s="2" customFormat="1" ht="15.75">
      <c r="D38" s="15"/>
      <c r="E38" s="11"/>
      <c r="F38" s="16"/>
      <c r="G38" s="17"/>
      <c r="H38" s="18"/>
    </row>
    <row r="39" spans="2:8" s="2" customFormat="1" ht="15.75">
      <c r="B39" s="19"/>
      <c r="D39" s="15"/>
      <c r="E39" s="11"/>
      <c r="F39" s="16"/>
      <c r="G39" s="17"/>
      <c r="H39" s="18"/>
    </row>
    <row r="40" spans="4:8" s="2" customFormat="1" ht="15.75">
      <c r="D40" s="15"/>
      <c r="E40" s="11"/>
      <c r="F40" s="16"/>
      <c r="G40" s="17"/>
      <c r="H40" s="18"/>
    </row>
    <row r="41" spans="2:8" s="2" customFormat="1" ht="15.75">
      <c r="B41" s="19"/>
      <c r="D41" s="15"/>
      <c r="E41" s="11"/>
      <c r="F41" s="16"/>
      <c r="G41" s="17"/>
      <c r="H41" s="18"/>
    </row>
    <row r="42" spans="4:8" s="2" customFormat="1" ht="15.75">
      <c r="D42" s="15"/>
      <c r="E42" s="11"/>
      <c r="F42" s="16"/>
      <c r="G42" s="17"/>
      <c r="H42" s="18"/>
    </row>
    <row r="43" spans="4:8" s="2" customFormat="1" ht="15.75">
      <c r="D43" s="15"/>
      <c r="E43" s="11"/>
      <c r="F43" s="16"/>
      <c r="G43" s="17"/>
      <c r="H43" s="18"/>
    </row>
    <row r="44" spans="4:8" s="2" customFormat="1" ht="15.75">
      <c r="D44" s="15"/>
      <c r="E44" s="11"/>
      <c r="F44" s="16"/>
      <c r="G44" s="17"/>
      <c r="H44" s="18"/>
    </row>
    <row r="45" spans="4:8" s="2" customFormat="1" ht="15.75">
      <c r="D45" s="15"/>
      <c r="E45" s="11"/>
      <c r="F45" s="16"/>
      <c r="G45" s="17"/>
      <c r="H45" s="18"/>
    </row>
    <row r="46" spans="2:8" s="2" customFormat="1" ht="15.75">
      <c r="B46" s="19"/>
      <c r="D46" s="15"/>
      <c r="E46" s="11"/>
      <c r="F46" s="16"/>
      <c r="G46" s="17"/>
      <c r="H46" s="18"/>
    </row>
    <row r="47" spans="2:8" s="2" customFormat="1" ht="15.75">
      <c r="B47" s="19"/>
      <c r="D47" s="15"/>
      <c r="E47" s="11"/>
      <c r="F47" s="16"/>
      <c r="G47" s="17"/>
      <c r="H47" s="18"/>
    </row>
    <row r="48" spans="2:8" s="2" customFormat="1" ht="15.75">
      <c r="B48" s="19"/>
      <c r="D48" s="15"/>
      <c r="E48" s="11"/>
      <c r="F48" s="16"/>
      <c r="G48" s="17"/>
      <c r="H48" s="18"/>
    </row>
    <row r="49" spans="4:8" s="2" customFormat="1" ht="15.75">
      <c r="D49" s="15"/>
      <c r="E49" s="11"/>
      <c r="F49" s="16"/>
      <c r="G49" s="17"/>
      <c r="H49" s="18"/>
    </row>
    <row r="50" spans="4:8" s="2" customFormat="1" ht="15.75">
      <c r="D50" s="15"/>
      <c r="E50" s="11"/>
      <c r="F50" s="16"/>
      <c r="G50" s="17"/>
      <c r="H50" s="18"/>
    </row>
    <row r="51" spans="4:8" s="2" customFormat="1" ht="15.75">
      <c r="D51" s="15"/>
      <c r="E51" s="11"/>
      <c r="F51" s="16"/>
      <c r="G51" s="17"/>
      <c r="H51" s="18"/>
    </row>
    <row r="52" spans="2:8" s="2" customFormat="1" ht="15.75">
      <c r="B52" s="19"/>
      <c r="D52" s="15"/>
      <c r="E52" s="11"/>
      <c r="F52" s="16"/>
      <c r="G52" s="17"/>
      <c r="H52" s="18"/>
    </row>
    <row r="53" spans="4:8" s="2" customFormat="1" ht="15.75">
      <c r="D53" s="15"/>
      <c r="E53" s="11"/>
      <c r="F53" s="16"/>
      <c r="G53" s="17"/>
      <c r="H53" s="18"/>
    </row>
    <row r="54" spans="4:8" s="2" customFormat="1" ht="15.75">
      <c r="D54" s="15"/>
      <c r="E54" s="11"/>
      <c r="F54" s="16"/>
      <c r="G54" s="17"/>
      <c r="H54" s="18"/>
    </row>
    <row r="55" spans="4:8" s="2" customFormat="1" ht="15.75">
      <c r="D55" s="15"/>
      <c r="E55" s="11"/>
      <c r="F55" s="16"/>
      <c r="G55" s="17"/>
      <c r="H55" s="18"/>
    </row>
    <row r="56" spans="4:8" s="2" customFormat="1" ht="15.75">
      <c r="D56" s="15"/>
      <c r="E56" s="11"/>
      <c r="F56" s="16"/>
      <c r="G56" s="17"/>
      <c r="H56" s="18"/>
    </row>
    <row r="57" spans="4:8" s="2" customFormat="1" ht="15.75">
      <c r="D57" s="15"/>
      <c r="E57" s="11"/>
      <c r="F57" s="16"/>
      <c r="G57" s="17"/>
      <c r="H57" s="18"/>
    </row>
    <row r="58" spans="4:8" s="2" customFormat="1" ht="15.75">
      <c r="D58" s="15"/>
      <c r="E58" s="11"/>
      <c r="F58" s="16"/>
      <c r="G58" s="17"/>
      <c r="H58" s="18"/>
    </row>
    <row r="59" spans="2:8" s="2" customFormat="1" ht="15.75">
      <c r="B59" s="20"/>
      <c r="D59" s="15"/>
      <c r="E59" s="11"/>
      <c r="F59" s="16"/>
      <c r="G59" s="17"/>
      <c r="H59" s="18"/>
    </row>
    <row r="60" spans="4:8" s="2" customFormat="1" ht="15.75">
      <c r="D60" s="15"/>
      <c r="E60" s="11"/>
      <c r="F60" s="16"/>
      <c r="G60" s="17"/>
      <c r="H60" s="18"/>
    </row>
    <row r="61" spans="4:8" s="2" customFormat="1" ht="15.75">
      <c r="D61" s="15"/>
      <c r="E61" s="11"/>
      <c r="F61" s="16"/>
      <c r="G61" s="17"/>
      <c r="H61" s="18"/>
    </row>
    <row r="62" spans="4:8" s="2" customFormat="1" ht="15.75">
      <c r="D62" s="15"/>
      <c r="E62" s="11"/>
      <c r="F62" s="16"/>
      <c r="G62" s="17"/>
      <c r="H62" s="18"/>
    </row>
    <row r="63" spans="4:8" s="2" customFormat="1" ht="15.75">
      <c r="D63" s="15"/>
      <c r="E63" s="11"/>
      <c r="F63" s="16"/>
      <c r="G63" s="17"/>
      <c r="H63" s="18"/>
    </row>
    <row r="64" spans="4:8" s="2" customFormat="1" ht="15.75">
      <c r="D64" s="15"/>
      <c r="E64" s="11"/>
      <c r="F64" s="16"/>
      <c r="G64" s="17"/>
      <c r="H64" s="18"/>
    </row>
    <row r="65" spans="4:8" s="2" customFormat="1" ht="15.75">
      <c r="D65" s="15"/>
      <c r="E65" s="11"/>
      <c r="F65" s="16"/>
      <c r="G65" s="17"/>
      <c r="H65" s="18"/>
    </row>
    <row r="66" spans="4:7" s="2" customFormat="1" ht="15.75">
      <c r="D66" s="4"/>
      <c r="E66" s="7"/>
      <c r="F66" s="8"/>
      <c r="G66" s="9"/>
    </row>
    <row r="67" spans="4:7" s="2" customFormat="1" ht="15.75">
      <c r="D67" s="4"/>
      <c r="E67" s="7"/>
      <c r="F67" s="8"/>
      <c r="G67" s="9"/>
    </row>
    <row r="68" spans="4:7" s="2" customFormat="1" ht="15.75">
      <c r="D68" s="4"/>
      <c r="E68" s="7"/>
      <c r="F68" s="8"/>
      <c r="G68" s="9"/>
    </row>
    <row r="69" spans="4:7" s="2" customFormat="1" ht="15.75">
      <c r="D69" s="4"/>
      <c r="E69" s="7"/>
      <c r="F69" s="8"/>
      <c r="G69" s="9"/>
    </row>
    <row r="70" spans="4:7" s="2" customFormat="1" ht="15.75">
      <c r="D70" s="4"/>
      <c r="E70" s="7"/>
      <c r="F70" s="8"/>
      <c r="G70" s="9"/>
    </row>
    <row r="71" spans="4:7" s="2" customFormat="1" ht="15.75">
      <c r="D71" s="4"/>
      <c r="E71" s="7"/>
      <c r="F71" s="8"/>
      <c r="G71" s="9"/>
    </row>
    <row r="72" spans="4:7" s="2" customFormat="1" ht="15.75">
      <c r="D72" s="4"/>
      <c r="E72" s="7"/>
      <c r="F72" s="8"/>
      <c r="G72" s="9"/>
    </row>
    <row r="73" spans="4:7" s="2" customFormat="1" ht="15.75">
      <c r="D73" s="4"/>
      <c r="E73" s="7"/>
      <c r="F73" s="8"/>
      <c r="G73" s="9"/>
    </row>
    <row r="74" spans="4:7" s="2" customFormat="1" ht="15.75">
      <c r="D74" s="4"/>
      <c r="E74" s="7"/>
      <c r="F74" s="8"/>
      <c r="G74" s="9"/>
    </row>
    <row r="75" spans="4:7" s="2" customFormat="1" ht="15.75">
      <c r="D75" s="4"/>
      <c r="E75" s="7"/>
      <c r="F75" s="8"/>
      <c r="G75" s="9"/>
    </row>
    <row r="76" spans="4:7" s="2" customFormat="1" ht="15.75">
      <c r="D76" s="4"/>
      <c r="E76" s="7"/>
      <c r="F76" s="8"/>
      <c r="G76" s="9"/>
    </row>
    <row r="77" spans="4:7" s="2" customFormat="1" ht="15.75">
      <c r="D77" s="4"/>
      <c r="E77" s="7"/>
      <c r="F77" s="8"/>
      <c r="G77" s="9"/>
    </row>
    <row r="78" spans="4:7" s="2" customFormat="1" ht="15.75">
      <c r="D78" s="4"/>
      <c r="E78" s="7"/>
      <c r="F78" s="8"/>
      <c r="G78" s="9"/>
    </row>
    <row r="79" spans="4:7" s="2" customFormat="1" ht="15.75">
      <c r="D79" s="4"/>
      <c r="E79" s="7"/>
      <c r="F79" s="8"/>
      <c r="G79" s="9"/>
    </row>
    <row r="80" spans="4:7" s="2" customFormat="1" ht="15.75">
      <c r="D80" s="4"/>
      <c r="E80" s="7"/>
      <c r="F80" s="8"/>
      <c r="G80" s="9"/>
    </row>
    <row r="81" spans="4:7" s="2" customFormat="1" ht="15.75">
      <c r="D81" s="4"/>
      <c r="E81" s="7"/>
      <c r="F81" s="8"/>
      <c r="G81" s="9"/>
    </row>
    <row r="82" spans="4:7" s="2" customFormat="1" ht="15.75">
      <c r="D82" s="4"/>
      <c r="E82" s="7"/>
      <c r="F82" s="8"/>
      <c r="G82" s="9"/>
    </row>
    <row r="83" spans="4:7" s="2" customFormat="1" ht="15.75">
      <c r="D83" s="4"/>
      <c r="E83" s="7"/>
      <c r="F83" s="8"/>
      <c r="G83" s="9"/>
    </row>
    <row r="84" spans="4:7" s="2" customFormat="1" ht="15.75">
      <c r="D84" s="4"/>
      <c r="E84" s="7"/>
      <c r="F84" s="8"/>
      <c r="G84" s="9"/>
    </row>
    <row r="85" spans="4:7" s="2" customFormat="1" ht="15.75">
      <c r="D85" s="4"/>
      <c r="E85" s="7"/>
      <c r="F85" s="8"/>
      <c r="G85" s="9"/>
    </row>
    <row r="86" spans="4:7" s="2" customFormat="1" ht="15.75">
      <c r="D86" s="4"/>
      <c r="E86" s="7"/>
      <c r="F86" s="8"/>
      <c r="G86" s="9"/>
    </row>
    <row r="87" spans="4:7" s="2" customFormat="1" ht="15.75">
      <c r="D87" s="4"/>
      <c r="E87" s="7"/>
      <c r="F87" s="8"/>
      <c r="G87" s="9"/>
    </row>
    <row r="88" spans="4:7" s="2" customFormat="1" ht="15.75">
      <c r="D88" s="4"/>
      <c r="E88" s="7"/>
      <c r="F88" s="8"/>
      <c r="G88" s="9"/>
    </row>
    <row r="89" spans="4:7" s="2" customFormat="1" ht="15.75">
      <c r="D89" s="4"/>
      <c r="E89" s="7"/>
      <c r="F89" s="8"/>
      <c r="G89" s="9"/>
    </row>
    <row r="90" spans="4:7" s="2" customFormat="1" ht="15.75">
      <c r="D90" s="4"/>
      <c r="E90" s="7"/>
      <c r="F90" s="8"/>
      <c r="G90" s="9"/>
    </row>
    <row r="91" spans="4:7" s="2" customFormat="1" ht="15.75">
      <c r="D91" s="4"/>
      <c r="E91" s="7"/>
      <c r="F91" s="8"/>
      <c r="G91" s="9"/>
    </row>
    <row r="92" spans="4:7" s="2" customFormat="1" ht="15.75">
      <c r="D92" s="4"/>
      <c r="E92" s="7"/>
      <c r="F92" s="8"/>
      <c r="G92" s="9"/>
    </row>
    <row r="93" spans="4:7" s="2" customFormat="1" ht="15.75">
      <c r="D93" s="4"/>
      <c r="E93" s="7"/>
      <c r="F93" s="8"/>
      <c r="G93" s="9"/>
    </row>
    <row r="94" spans="4:7" s="2" customFormat="1" ht="15.75">
      <c r="D94" s="4"/>
      <c r="E94" s="7"/>
      <c r="F94" s="8"/>
      <c r="G94" s="9"/>
    </row>
    <row r="95" spans="4:7" s="2" customFormat="1" ht="15.75">
      <c r="D95" s="4"/>
      <c r="E95" s="7"/>
      <c r="F95" s="8"/>
      <c r="G95" s="9"/>
    </row>
    <row r="96" spans="4:7" s="2" customFormat="1" ht="15.75">
      <c r="D96" s="4"/>
      <c r="E96" s="7"/>
      <c r="F96" s="8"/>
      <c r="G96" s="9"/>
    </row>
    <row r="97" spans="4:7" s="2" customFormat="1" ht="15.75">
      <c r="D97" s="4"/>
      <c r="E97" s="7"/>
      <c r="F97" s="8"/>
      <c r="G97" s="9"/>
    </row>
    <row r="98" spans="4:7" s="2" customFormat="1" ht="15.75">
      <c r="D98" s="4"/>
      <c r="E98" s="7"/>
      <c r="F98" s="8"/>
      <c r="G98" s="9"/>
    </row>
    <row r="99" spans="4:7" s="2" customFormat="1" ht="15.75">
      <c r="D99" s="4"/>
      <c r="E99" s="7"/>
      <c r="F99" s="8"/>
      <c r="G99" s="9"/>
    </row>
    <row r="100" spans="4:7" s="2" customFormat="1" ht="15.75">
      <c r="D100" s="4"/>
      <c r="E100" s="7"/>
      <c r="F100" s="8"/>
      <c r="G100" s="9"/>
    </row>
    <row r="101" spans="4:7" s="2" customFormat="1" ht="15.75">
      <c r="D101" s="4"/>
      <c r="E101" s="7"/>
      <c r="F101" s="8"/>
      <c r="G101" s="9"/>
    </row>
    <row r="102" spans="4:7" s="2" customFormat="1" ht="15.75">
      <c r="D102" s="4"/>
      <c r="E102" s="7"/>
      <c r="F102" s="8"/>
      <c r="G102" s="9"/>
    </row>
    <row r="103" spans="4:7" s="2" customFormat="1" ht="15.75">
      <c r="D103" s="4"/>
      <c r="E103" s="7"/>
      <c r="F103" s="8"/>
      <c r="G103" s="9"/>
    </row>
    <row r="104" spans="4:7" s="2" customFormat="1" ht="15.75">
      <c r="D104" s="4"/>
      <c r="E104" s="7"/>
      <c r="F104" s="8"/>
      <c r="G104" s="9"/>
    </row>
    <row r="105" spans="4:7" s="2" customFormat="1" ht="15.75">
      <c r="D105" s="4"/>
      <c r="E105" s="7"/>
      <c r="F105" s="8"/>
      <c r="G105" s="9"/>
    </row>
    <row r="106" spans="4:7" s="2" customFormat="1" ht="15.75">
      <c r="D106" s="4"/>
      <c r="E106" s="7"/>
      <c r="F106" s="8"/>
      <c r="G106" s="9"/>
    </row>
    <row r="107" spans="4:7" s="2" customFormat="1" ht="15.75">
      <c r="D107" s="4"/>
      <c r="E107" s="7"/>
      <c r="F107" s="8"/>
      <c r="G107" s="9"/>
    </row>
    <row r="108" spans="4:7" s="2" customFormat="1" ht="15.75">
      <c r="D108" s="4"/>
      <c r="E108" s="7"/>
      <c r="F108" s="8"/>
      <c r="G108" s="9"/>
    </row>
    <row r="109" spans="4:7" s="2" customFormat="1" ht="15.75">
      <c r="D109" s="4"/>
      <c r="E109" s="7"/>
      <c r="F109" s="8"/>
      <c r="G109" s="9"/>
    </row>
    <row r="110" spans="4:7" s="2" customFormat="1" ht="15.75">
      <c r="D110" s="4"/>
      <c r="E110" s="7"/>
      <c r="F110" s="8"/>
      <c r="G110" s="9"/>
    </row>
    <row r="111" spans="4:7" s="2" customFormat="1" ht="15.75">
      <c r="D111" s="4"/>
      <c r="E111" s="7"/>
      <c r="F111" s="8"/>
      <c r="G111" s="9"/>
    </row>
    <row r="112" spans="4:7" s="2" customFormat="1" ht="15.75">
      <c r="D112" s="4"/>
      <c r="E112" s="7"/>
      <c r="F112" s="8"/>
      <c r="G112" s="9"/>
    </row>
    <row r="113" spans="4:7" s="2" customFormat="1" ht="15.75">
      <c r="D113" s="4"/>
      <c r="E113" s="7"/>
      <c r="F113" s="8"/>
      <c r="G113" s="9"/>
    </row>
    <row r="114" spans="4:7" s="2" customFormat="1" ht="15.75">
      <c r="D114" s="4"/>
      <c r="E114" s="7"/>
      <c r="F114" s="8"/>
      <c r="G114" s="9"/>
    </row>
    <row r="115" spans="4:7" s="2" customFormat="1" ht="15.75">
      <c r="D115" s="4"/>
      <c r="E115" s="7"/>
      <c r="F115" s="8"/>
      <c r="G115" s="9"/>
    </row>
    <row r="116" spans="4:7" s="2" customFormat="1" ht="15.75">
      <c r="D116" s="4"/>
      <c r="E116" s="7"/>
      <c r="F116" s="8"/>
      <c r="G116" s="9"/>
    </row>
    <row r="117" spans="4:7" s="2" customFormat="1" ht="15.75">
      <c r="D117" s="4"/>
      <c r="E117" s="7"/>
      <c r="F117" s="8"/>
      <c r="G117" s="9"/>
    </row>
    <row r="118" spans="4:7" s="2" customFormat="1" ht="15.75">
      <c r="D118" s="4"/>
      <c r="E118" s="7"/>
      <c r="F118" s="8"/>
      <c r="G118" s="9"/>
    </row>
    <row r="119" spans="4:7" s="2" customFormat="1" ht="15.75">
      <c r="D119" s="4"/>
      <c r="E119" s="7"/>
      <c r="F119" s="8"/>
      <c r="G119" s="9"/>
    </row>
    <row r="120" spans="4:7" s="2" customFormat="1" ht="15.75">
      <c r="D120" s="4"/>
      <c r="E120" s="7"/>
      <c r="F120" s="8"/>
      <c r="G120" s="9"/>
    </row>
    <row r="121" spans="4:7" s="2" customFormat="1" ht="15.75">
      <c r="D121" s="4"/>
      <c r="E121" s="7"/>
      <c r="F121" s="8"/>
      <c r="G121" s="9"/>
    </row>
    <row r="122" spans="4:7" s="2" customFormat="1" ht="15.75">
      <c r="D122" s="4"/>
      <c r="E122" s="7"/>
      <c r="F122" s="8"/>
      <c r="G122" s="9"/>
    </row>
    <row r="123" spans="4:7" s="2" customFormat="1" ht="15.75">
      <c r="D123" s="4"/>
      <c r="E123" s="7"/>
      <c r="F123" s="8"/>
      <c r="G123" s="9"/>
    </row>
    <row r="124" spans="4:7" s="2" customFormat="1" ht="15.75">
      <c r="D124" s="4"/>
      <c r="E124" s="7"/>
      <c r="F124" s="8"/>
      <c r="G124" s="9"/>
    </row>
    <row r="125" spans="4:7" s="2" customFormat="1" ht="15.75">
      <c r="D125" s="4"/>
      <c r="E125" s="7"/>
      <c r="F125" s="8"/>
      <c r="G125" s="9"/>
    </row>
    <row r="126" spans="4:7" s="2" customFormat="1" ht="15.75">
      <c r="D126" s="4"/>
      <c r="E126" s="7"/>
      <c r="F126" s="8"/>
      <c r="G126" s="9"/>
    </row>
    <row r="127" spans="4:7" s="2" customFormat="1" ht="15.75">
      <c r="D127" s="4"/>
      <c r="E127" s="7"/>
      <c r="F127" s="8"/>
      <c r="G127" s="9"/>
    </row>
    <row r="128" spans="4:7" s="2" customFormat="1" ht="15.75">
      <c r="D128" s="4"/>
      <c r="E128" s="7"/>
      <c r="F128" s="8"/>
      <c r="G128" s="9"/>
    </row>
    <row r="129" spans="4:7" s="2" customFormat="1" ht="15.75">
      <c r="D129" s="4"/>
      <c r="E129" s="7"/>
      <c r="F129" s="8"/>
      <c r="G129" s="9"/>
    </row>
    <row r="130" spans="4:7" s="2" customFormat="1" ht="15.75">
      <c r="D130" s="4"/>
      <c r="E130" s="7"/>
      <c r="F130" s="8"/>
      <c r="G130" s="9"/>
    </row>
    <row r="131" spans="4:7" s="2" customFormat="1" ht="15.75">
      <c r="D131" s="4"/>
      <c r="E131" s="7"/>
      <c r="F131" s="8"/>
      <c r="G131" s="9"/>
    </row>
    <row r="132" spans="4:7" s="2" customFormat="1" ht="15.75">
      <c r="D132" s="4"/>
      <c r="E132" s="7"/>
      <c r="F132" s="8"/>
      <c r="G132" s="9"/>
    </row>
    <row r="133" spans="4:7" s="2" customFormat="1" ht="15.75">
      <c r="D133" s="4"/>
      <c r="E133" s="7"/>
      <c r="F133" s="8"/>
      <c r="G133" s="9"/>
    </row>
    <row r="134" spans="4:7" s="2" customFormat="1" ht="15.75">
      <c r="D134" s="4"/>
      <c r="E134" s="7"/>
      <c r="F134" s="8"/>
      <c r="G134" s="9"/>
    </row>
    <row r="135" spans="4:7" s="2" customFormat="1" ht="15.75">
      <c r="D135" s="4"/>
      <c r="E135" s="7"/>
      <c r="F135" s="8"/>
      <c r="G135" s="9"/>
    </row>
    <row r="136" spans="4:7" s="2" customFormat="1" ht="15.75">
      <c r="D136" s="4"/>
      <c r="E136" s="7"/>
      <c r="F136" s="8"/>
      <c r="G136" s="9"/>
    </row>
    <row r="137" spans="4:7" s="2" customFormat="1" ht="15.75">
      <c r="D137" s="4"/>
      <c r="E137" s="7"/>
      <c r="F137" s="8"/>
      <c r="G137" s="9"/>
    </row>
    <row r="138" spans="4:7" s="2" customFormat="1" ht="15.75">
      <c r="D138" s="4"/>
      <c r="E138" s="7"/>
      <c r="F138" s="8"/>
      <c r="G138" s="9"/>
    </row>
    <row r="139" spans="4:7" s="2" customFormat="1" ht="15.75">
      <c r="D139" s="4"/>
      <c r="E139" s="7"/>
      <c r="F139" s="8"/>
      <c r="G139" s="9"/>
    </row>
  </sheetData>
  <sheetProtection/>
  <mergeCells count="15">
    <mergeCell ref="A1:H1"/>
    <mergeCell ref="H6:H7"/>
    <mergeCell ref="B2:H2"/>
    <mergeCell ref="D26:E26"/>
    <mergeCell ref="F26:G26"/>
    <mergeCell ref="B3:C3"/>
    <mergeCell ref="A5:A7"/>
    <mergeCell ref="B5:B7"/>
    <mergeCell ref="C5:C7"/>
    <mergeCell ref="D5:H5"/>
    <mergeCell ref="D6:D7"/>
    <mergeCell ref="E6:E7"/>
    <mergeCell ref="F6:F7"/>
    <mergeCell ref="A17:H24"/>
    <mergeCell ref="G6:G7"/>
  </mergeCells>
  <printOptions/>
  <pageMargins left="0.7" right="0.7" top="0.75" bottom="0.75" header="0.3" footer="0.3"/>
  <pageSetup orientation="landscape" paperSize="9" scale="90" r:id="rId1"/>
  <colBreaks count="1" manualBreakCount="1">
    <brk id="12" min="1" max="23" man="1"/>
  </colBreaks>
</worksheet>
</file>

<file path=xl/worksheets/sheet2.xml><?xml version="1.0" encoding="utf-8"?>
<worksheet xmlns="http://schemas.openxmlformats.org/spreadsheetml/2006/main" xmlns:r="http://schemas.openxmlformats.org/officeDocument/2006/relationships">
  <sheetPr>
    <tabColor rgb="FFC00000"/>
  </sheetPr>
  <dimension ref="A1:Z48"/>
  <sheetViews>
    <sheetView zoomScalePageLayoutView="0" workbookViewId="0" topLeftCell="A25">
      <selection activeCell="C43" sqref="C43"/>
    </sheetView>
  </sheetViews>
  <sheetFormatPr defaultColWidth="9.140625" defaultRowHeight="12.75"/>
  <cols>
    <col min="2" max="2" width="54.8515625" style="0" customWidth="1"/>
    <col min="12" max="12" width="10.57421875" style="0" customWidth="1"/>
  </cols>
  <sheetData>
    <row r="1" spans="1:12" s="36" customFormat="1" ht="16.5">
      <c r="A1" s="35"/>
      <c r="B1" s="124"/>
      <c r="C1" s="124"/>
      <c r="D1" s="124"/>
      <c r="E1" s="124"/>
      <c r="F1" s="124"/>
      <c r="G1" s="124"/>
      <c r="H1" s="124"/>
      <c r="I1" s="124"/>
      <c r="J1" s="124"/>
      <c r="K1" s="124"/>
      <c r="L1" s="124"/>
    </row>
    <row r="2" spans="1:12" s="36" customFormat="1" ht="16.5">
      <c r="A2" s="35"/>
      <c r="B2" s="102"/>
      <c r="C2" s="125" t="s">
        <v>65</v>
      </c>
      <c r="D2" s="125"/>
      <c r="E2" s="125"/>
      <c r="F2" s="125"/>
      <c r="G2" s="125"/>
      <c r="H2" s="125"/>
      <c r="I2" s="102"/>
      <c r="J2" s="102"/>
      <c r="K2" s="102"/>
      <c r="L2" s="102"/>
    </row>
    <row r="3" spans="1:12" s="36" customFormat="1" ht="11.25">
      <c r="A3" s="35"/>
      <c r="B3" s="123" t="s">
        <v>2</v>
      </c>
      <c r="C3" s="123" t="s">
        <v>3</v>
      </c>
      <c r="D3" s="123" t="s">
        <v>12</v>
      </c>
      <c r="E3" s="123" t="s">
        <v>4</v>
      </c>
      <c r="F3" s="126" t="s">
        <v>16</v>
      </c>
      <c r="G3" s="126"/>
      <c r="H3" s="126" t="s">
        <v>5</v>
      </c>
      <c r="I3" s="126"/>
      <c r="J3" s="123" t="s">
        <v>6</v>
      </c>
      <c r="K3" s="123"/>
      <c r="L3" s="37" t="s">
        <v>7</v>
      </c>
    </row>
    <row r="4" spans="1:12" s="36" customFormat="1" ht="11.25">
      <c r="A4" s="123" t="s">
        <v>1</v>
      </c>
      <c r="B4" s="123"/>
      <c r="C4" s="123"/>
      <c r="D4" s="123"/>
      <c r="E4" s="123"/>
      <c r="F4" s="37" t="s">
        <v>8</v>
      </c>
      <c r="G4" s="38" t="s">
        <v>9</v>
      </c>
      <c r="H4" s="37" t="s">
        <v>8</v>
      </c>
      <c r="I4" s="38" t="s">
        <v>9</v>
      </c>
      <c r="J4" s="37" t="s">
        <v>8</v>
      </c>
      <c r="K4" s="38" t="s">
        <v>10</v>
      </c>
      <c r="L4" s="37" t="s">
        <v>11</v>
      </c>
    </row>
    <row r="5" spans="1:12" s="36" customFormat="1" ht="11.25">
      <c r="A5" s="123"/>
      <c r="B5" s="39">
        <v>2</v>
      </c>
      <c r="C5" s="39">
        <v>4</v>
      </c>
      <c r="D5" s="39">
        <v>5</v>
      </c>
      <c r="E5" s="39">
        <v>6</v>
      </c>
      <c r="F5" s="40">
        <v>7</v>
      </c>
      <c r="G5" s="41">
        <v>8</v>
      </c>
      <c r="H5" s="40">
        <v>9</v>
      </c>
      <c r="I5" s="41">
        <v>10</v>
      </c>
      <c r="J5" s="40">
        <v>11</v>
      </c>
      <c r="K5" s="41">
        <v>12</v>
      </c>
      <c r="L5" s="40">
        <v>13</v>
      </c>
    </row>
    <row r="6" spans="1:12" s="36" customFormat="1" ht="27">
      <c r="A6" s="39">
        <v>1</v>
      </c>
      <c r="B6" s="48" t="s">
        <v>63</v>
      </c>
      <c r="C6" s="49" t="s">
        <v>32</v>
      </c>
      <c r="D6" s="49"/>
      <c r="E6" s="109">
        <v>44</v>
      </c>
      <c r="F6" s="49"/>
      <c r="G6" s="29"/>
      <c r="H6" s="49"/>
      <c r="I6" s="31"/>
      <c r="J6" s="49"/>
      <c r="K6" s="29"/>
      <c r="L6" s="31"/>
    </row>
    <row r="7" spans="1:12" s="43" customFormat="1" ht="13.5">
      <c r="A7" s="47"/>
      <c r="B7" s="48" t="s">
        <v>13</v>
      </c>
      <c r="C7" s="49" t="s">
        <v>14</v>
      </c>
      <c r="D7" s="27">
        <v>0.02</v>
      </c>
      <c r="E7" s="50">
        <f>D7*E6</f>
        <v>0.88</v>
      </c>
      <c r="F7" s="49"/>
      <c r="G7" s="29"/>
      <c r="H7" s="49"/>
      <c r="I7" s="31"/>
      <c r="J7" s="49"/>
      <c r="K7" s="29"/>
      <c r="L7" s="31"/>
    </row>
    <row r="8" spans="1:12" s="43" customFormat="1" ht="13.5">
      <c r="A8" s="47"/>
      <c r="B8" s="48" t="s">
        <v>42</v>
      </c>
      <c r="C8" s="26" t="s">
        <v>35</v>
      </c>
      <c r="D8" s="27">
        <v>0.0448</v>
      </c>
      <c r="E8" s="31">
        <f>D8*E6</f>
        <v>1.9712</v>
      </c>
      <c r="F8" s="27"/>
      <c r="G8" s="31"/>
      <c r="H8" s="27"/>
      <c r="I8" s="31"/>
      <c r="J8" s="27"/>
      <c r="K8" s="29"/>
      <c r="L8" s="31"/>
    </row>
    <row r="9" spans="1:12" s="43" customFormat="1" ht="13.5">
      <c r="A9" s="47">
        <v>2</v>
      </c>
      <c r="B9" s="48" t="s">
        <v>43</v>
      </c>
      <c r="C9" s="49" t="s">
        <v>37</v>
      </c>
      <c r="D9" s="103"/>
      <c r="E9" s="104">
        <v>79.2</v>
      </c>
      <c r="F9" s="49"/>
      <c r="G9" s="55"/>
      <c r="H9" s="49"/>
      <c r="I9" s="53"/>
      <c r="J9" s="49"/>
      <c r="K9" s="55"/>
      <c r="L9" s="53"/>
    </row>
    <row r="10" spans="1:12" s="43" customFormat="1" ht="27">
      <c r="A10" s="47">
        <v>3</v>
      </c>
      <c r="B10" s="61" t="s">
        <v>56</v>
      </c>
      <c r="C10" s="61" t="s">
        <v>45</v>
      </c>
      <c r="D10" s="61"/>
      <c r="E10" s="107">
        <v>0.215</v>
      </c>
      <c r="F10" s="92"/>
      <c r="G10" s="92"/>
      <c r="H10" s="92"/>
      <c r="I10" s="93"/>
      <c r="J10" s="94"/>
      <c r="K10" s="93"/>
      <c r="L10" s="94"/>
    </row>
    <row r="11" spans="1:26" s="58" customFormat="1" ht="13.5">
      <c r="A11" s="47"/>
      <c r="B11" s="60" t="s">
        <v>39</v>
      </c>
      <c r="C11" s="60" t="s">
        <v>14</v>
      </c>
      <c r="D11" s="60">
        <v>24.6</v>
      </c>
      <c r="E11" s="60">
        <f>E10*D11</f>
        <v>5.289000000000001</v>
      </c>
      <c r="F11" s="68"/>
      <c r="G11" s="68"/>
      <c r="H11" s="60"/>
      <c r="I11" s="60"/>
      <c r="J11" s="60"/>
      <c r="K11" s="60"/>
      <c r="L11" s="60"/>
      <c r="N11" s="59"/>
      <c r="O11" s="59"/>
      <c r="P11" s="59"/>
      <c r="Q11" s="59"/>
      <c r="R11" s="59"/>
      <c r="S11" s="59"/>
      <c r="T11" s="59"/>
      <c r="U11" s="59"/>
      <c r="V11" s="59"/>
      <c r="W11" s="59"/>
      <c r="X11" s="59"/>
      <c r="Y11" s="59"/>
      <c r="Z11" s="59"/>
    </row>
    <row r="12" spans="1:26" s="58" customFormat="1" ht="13.5">
      <c r="A12" s="95"/>
      <c r="B12" s="60" t="s">
        <v>46</v>
      </c>
      <c r="C12" s="60" t="s">
        <v>36</v>
      </c>
      <c r="D12" s="60">
        <v>1.72</v>
      </c>
      <c r="E12" s="60">
        <f>E10*D12</f>
        <v>0.36979999999999996</v>
      </c>
      <c r="F12" s="60"/>
      <c r="G12" s="60"/>
      <c r="H12" s="60"/>
      <c r="I12" s="60"/>
      <c r="J12" s="60"/>
      <c r="K12" s="60"/>
      <c r="L12" s="60"/>
      <c r="N12" s="59"/>
      <c r="O12" s="59"/>
      <c r="P12" s="59"/>
      <c r="Q12" s="59"/>
      <c r="R12" s="59"/>
      <c r="S12" s="59"/>
      <c r="T12" s="59"/>
      <c r="U12" s="59"/>
      <c r="V12" s="59"/>
      <c r="W12" s="59"/>
      <c r="X12" s="59"/>
      <c r="Y12" s="59"/>
      <c r="Z12" s="59"/>
    </row>
    <row r="13" spans="1:26" s="58" customFormat="1" ht="13.5">
      <c r="A13" s="95"/>
      <c r="B13" s="61" t="s">
        <v>47</v>
      </c>
      <c r="C13" s="60" t="s">
        <v>36</v>
      </c>
      <c r="D13" s="60">
        <v>0.41</v>
      </c>
      <c r="E13" s="60">
        <f>E10*D13</f>
        <v>0.08814999999999999</v>
      </c>
      <c r="F13" s="60"/>
      <c r="G13" s="60"/>
      <c r="H13" s="60"/>
      <c r="I13" s="60"/>
      <c r="J13" s="60"/>
      <c r="K13" s="60"/>
      <c r="L13" s="60"/>
      <c r="N13" s="59"/>
      <c r="O13" s="59"/>
      <c r="P13" s="59"/>
      <c r="Q13" s="59"/>
      <c r="R13" s="59"/>
      <c r="S13" s="59"/>
      <c r="T13" s="59"/>
      <c r="U13" s="59"/>
      <c r="V13" s="59"/>
      <c r="W13" s="59"/>
      <c r="X13" s="59"/>
      <c r="Y13" s="59"/>
      <c r="Z13" s="59"/>
    </row>
    <row r="14" spans="1:26" s="58" customFormat="1" ht="13.5">
      <c r="A14" s="97"/>
      <c r="B14" s="61" t="s">
        <v>48</v>
      </c>
      <c r="C14" s="63" t="s">
        <v>36</v>
      </c>
      <c r="D14" s="64">
        <v>6.2</v>
      </c>
      <c r="E14" s="64">
        <f>E10*D14</f>
        <v>1.333</v>
      </c>
      <c r="F14" s="64"/>
      <c r="G14" s="64"/>
      <c r="H14" s="64"/>
      <c r="I14" s="64"/>
      <c r="J14" s="64"/>
      <c r="K14" s="64"/>
      <c r="L14" s="64"/>
      <c r="N14" s="59"/>
      <c r="O14" s="59"/>
      <c r="P14" s="59"/>
      <c r="Q14" s="59"/>
      <c r="R14" s="59"/>
      <c r="S14" s="59"/>
      <c r="T14" s="59"/>
      <c r="U14" s="59"/>
      <c r="V14" s="59"/>
      <c r="W14" s="59"/>
      <c r="X14" s="59"/>
      <c r="Y14" s="59"/>
      <c r="Z14" s="59"/>
    </row>
    <row r="15" spans="1:12" s="59" customFormat="1" ht="13.5">
      <c r="A15" s="62"/>
      <c r="B15" s="60" t="s">
        <v>49</v>
      </c>
      <c r="C15" s="63" t="s">
        <v>36</v>
      </c>
      <c r="D15" s="64">
        <v>4.54</v>
      </c>
      <c r="E15" s="64">
        <f>E10*D15</f>
        <v>0.9761</v>
      </c>
      <c r="F15" s="64"/>
      <c r="G15" s="64"/>
      <c r="H15" s="64"/>
      <c r="I15" s="64"/>
      <c r="J15" s="64"/>
      <c r="K15" s="64"/>
      <c r="L15" s="64"/>
    </row>
    <row r="16" spans="1:12" s="59" customFormat="1" ht="13.5">
      <c r="A16" s="62"/>
      <c r="B16" s="60" t="s">
        <v>50</v>
      </c>
      <c r="C16" s="60" t="s">
        <v>36</v>
      </c>
      <c r="D16" s="60">
        <v>1.48</v>
      </c>
      <c r="E16" s="60">
        <f>E10*D16</f>
        <v>0.3182</v>
      </c>
      <c r="F16" s="60"/>
      <c r="G16" s="60"/>
      <c r="H16" s="60"/>
      <c r="I16" s="60"/>
      <c r="J16" s="60"/>
      <c r="K16" s="60"/>
      <c r="L16" s="60"/>
    </row>
    <row r="17" spans="1:26" s="58" customFormat="1" ht="13.5">
      <c r="A17" s="95"/>
      <c r="B17" s="60" t="s">
        <v>55</v>
      </c>
      <c r="C17" s="60" t="s">
        <v>51</v>
      </c>
      <c r="D17" s="60">
        <f>149-12.4*2</f>
        <v>124.2</v>
      </c>
      <c r="E17" s="60">
        <f>E10*D17</f>
        <v>26.703</v>
      </c>
      <c r="F17" s="65"/>
      <c r="G17" s="60"/>
      <c r="H17" s="68"/>
      <c r="I17" s="68"/>
      <c r="J17" s="60"/>
      <c r="K17" s="60"/>
      <c r="L17" s="60"/>
      <c r="N17" s="59"/>
      <c r="O17" s="59"/>
      <c r="P17" s="59"/>
      <c r="Q17" s="59"/>
      <c r="R17" s="59"/>
      <c r="S17" s="59"/>
      <c r="T17" s="59"/>
      <c r="U17" s="59"/>
      <c r="V17" s="59"/>
      <c r="W17" s="59"/>
      <c r="X17" s="59"/>
      <c r="Y17" s="59"/>
      <c r="Z17" s="59"/>
    </row>
    <row r="18" spans="1:26" s="58" customFormat="1" ht="13.5">
      <c r="A18" s="95"/>
      <c r="B18" s="60" t="s">
        <v>52</v>
      </c>
      <c r="C18" s="60" t="s">
        <v>51</v>
      </c>
      <c r="D18" s="60">
        <v>11</v>
      </c>
      <c r="E18" s="60">
        <f>E10*D18</f>
        <v>2.3649999999999998</v>
      </c>
      <c r="F18" s="60"/>
      <c r="G18" s="60"/>
      <c r="H18" s="68"/>
      <c r="I18" s="68"/>
      <c r="J18" s="60"/>
      <c r="K18" s="60"/>
      <c r="L18" s="60"/>
      <c r="N18" s="59"/>
      <c r="O18" s="59"/>
      <c r="P18" s="59"/>
      <c r="Q18" s="59"/>
      <c r="R18" s="59"/>
      <c r="S18" s="59"/>
      <c r="T18" s="59"/>
      <c r="U18" s="59"/>
      <c r="V18" s="59"/>
      <c r="W18" s="59"/>
      <c r="X18" s="59"/>
      <c r="Y18" s="59"/>
      <c r="Z18" s="59"/>
    </row>
    <row r="19" spans="1:26" s="58" customFormat="1" ht="13.5">
      <c r="A19" s="98">
        <v>4</v>
      </c>
      <c r="B19" s="61" t="s">
        <v>66</v>
      </c>
      <c r="C19" s="61" t="s">
        <v>45</v>
      </c>
      <c r="D19" s="61"/>
      <c r="E19" s="107">
        <f>E10</f>
        <v>0.215</v>
      </c>
      <c r="F19" s="92"/>
      <c r="G19" s="92"/>
      <c r="H19" s="92"/>
      <c r="I19" s="92"/>
      <c r="J19" s="92"/>
      <c r="K19" s="93"/>
      <c r="L19" s="94"/>
      <c r="N19" s="59"/>
      <c r="O19" s="59"/>
      <c r="P19" s="59"/>
      <c r="Q19" s="59"/>
      <c r="R19" s="59"/>
      <c r="S19" s="59"/>
      <c r="T19" s="59"/>
      <c r="U19" s="59"/>
      <c r="V19" s="59"/>
      <c r="W19" s="59"/>
      <c r="X19" s="59"/>
      <c r="Y19" s="59"/>
      <c r="Z19" s="59"/>
    </row>
    <row r="20" spans="1:26" s="58" customFormat="1" ht="13.5">
      <c r="A20" s="47"/>
      <c r="B20" s="60" t="s">
        <v>39</v>
      </c>
      <c r="C20" s="67" t="s">
        <v>14</v>
      </c>
      <c r="D20" s="60">
        <v>33</v>
      </c>
      <c r="E20" s="60">
        <f>E19*D20</f>
        <v>7.095</v>
      </c>
      <c r="F20" s="68"/>
      <c r="G20" s="68"/>
      <c r="H20" s="60"/>
      <c r="I20" s="60"/>
      <c r="J20" s="60"/>
      <c r="K20" s="60"/>
      <c r="L20" s="60"/>
      <c r="N20" s="59"/>
      <c r="O20" s="59"/>
      <c r="P20" s="59"/>
      <c r="Q20" s="59"/>
      <c r="R20" s="59"/>
      <c r="S20" s="59"/>
      <c r="T20" s="59"/>
      <c r="U20" s="59"/>
      <c r="V20" s="59"/>
      <c r="W20" s="59"/>
      <c r="X20" s="59"/>
      <c r="Y20" s="59"/>
      <c r="Z20" s="59"/>
    </row>
    <row r="21" spans="1:26" s="58" customFormat="1" ht="13.5">
      <c r="A21" s="95"/>
      <c r="B21" s="60" t="s">
        <v>46</v>
      </c>
      <c r="C21" s="67" t="s">
        <v>36</v>
      </c>
      <c r="D21" s="60">
        <v>1.91</v>
      </c>
      <c r="E21" s="60">
        <f>E19*D21</f>
        <v>0.41064999999999996</v>
      </c>
      <c r="F21" s="60"/>
      <c r="G21" s="60"/>
      <c r="H21" s="60"/>
      <c r="I21" s="60"/>
      <c r="J21" s="60"/>
      <c r="K21" s="60"/>
      <c r="L21" s="60"/>
      <c r="M21" s="95"/>
      <c r="N21" s="59"/>
      <c r="O21" s="59"/>
      <c r="P21" s="59"/>
      <c r="Q21" s="59"/>
      <c r="R21" s="59"/>
      <c r="S21" s="59"/>
      <c r="T21" s="59"/>
      <c r="U21" s="59"/>
      <c r="V21" s="59"/>
      <c r="W21" s="59"/>
      <c r="X21" s="59"/>
      <c r="Y21" s="59"/>
      <c r="Z21" s="59"/>
    </row>
    <row r="22" spans="1:26" s="58" customFormat="1" ht="13.5">
      <c r="A22" s="95"/>
      <c r="B22" s="61" t="s">
        <v>48</v>
      </c>
      <c r="C22" s="63" t="s">
        <v>36</v>
      </c>
      <c r="D22" s="64">
        <v>11.2</v>
      </c>
      <c r="E22" s="64">
        <f>E19*D22</f>
        <v>2.408</v>
      </c>
      <c r="F22" s="64"/>
      <c r="G22" s="64"/>
      <c r="H22" s="64"/>
      <c r="I22" s="64"/>
      <c r="J22" s="64"/>
      <c r="K22" s="64"/>
      <c r="L22" s="64"/>
      <c r="M22" s="96"/>
      <c r="N22" s="59"/>
      <c r="O22" s="59"/>
      <c r="P22" s="59"/>
      <c r="Q22" s="59"/>
      <c r="R22" s="59"/>
      <c r="S22" s="59"/>
      <c r="T22" s="59"/>
      <c r="U22" s="59"/>
      <c r="V22" s="59"/>
      <c r="W22" s="59"/>
      <c r="X22" s="59"/>
      <c r="Y22" s="59"/>
      <c r="Z22" s="59"/>
    </row>
    <row r="23" spans="1:13" s="59" customFormat="1" ht="13.5">
      <c r="A23" s="62"/>
      <c r="B23" s="60" t="s">
        <v>49</v>
      </c>
      <c r="C23" s="63" t="s">
        <v>36</v>
      </c>
      <c r="D23" s="64">
        <v>24.8</v>
      </c>
      <c r="E23" s="64">
        <f>E19*D23</f>
        <v>5.332</v>
      </c>
      <c r="F23" s="64"/>
      <c r="G23" s="64"/>
      <c r="H23" s="64"/>
      <c r="I23" s="64"/>
      <c r="J23" s="64"/>
      <c r="K23" s="64"/>
      <c r="L23" s="64"/>
      <c r="M23" s="27"/>
    </row>
    <row r="24" spans="1:13" s="59" customFormat="1" ht="13.5">
      <c r="A24" s="62"/>
      <c r="B24" s="60" t="s">
        <v>50</v>
      </c>
      <c r="C24" s="67" t="s">
        <v>36</v>
      </c>
      <c r="D24" s="60">
        <v>4.14</v>
      </c>
      <c r="E24" s="60">
        <f>E19*D24</f>
        <v>0.8900999999999999</v>
      </c>
      <c r="F24" s="60"/>
      <c r="G24" s="60"/>
      <c r="H24" s="60"/>
      <c r="I24" s="60"/>
      <c r="J24" s="60"/>
      <c r="K24" s="60"/>
      <c r="L24" s="60"/>
      <c r="M24" s="27"/>
    </row>
    <row r="25" spans="1:26" s="58" customFormat="1" ht="13.5">
      <c r="A25" s="95"/>
      <c r="B25" s="60" t="s">
        <v>53</v>
      </c>
      <c r="C25" s="67" t="s">
        <v>36</v>
      </c>
      <c r="D25" s="60">
        <v>0.53</v>
      </c>
      <c r="E25" s="60">
        <f>E19*D25</f>
        <v>0.11395000000000001</v>
      </c>
      <c r="F25" s="60"/>
      <c r="G25" s="60"/>
      <c r="H25" s="60"/>
      <c r="I25" s="60"/>
      <c r="J25" s="60"/>
      <c r="K25" s="60"/>
      <c r="L25" s="60"/>
      <c r="M25" s="57"/>
      <c r="N25" s="59"/>
      <c r="O25" s="59"/>
      <c r="P25" s="59"/>
      <c r="Q25" s="59"/>
      <c r="R25" s="59"/>
      <c r="S25" s="59"/>
      <c r="T25" s="59"/>
      <c r="U25" s="59"/>
      <c r="V25" s="59"/>
      <c r="W25" s="59"/>
      <c r="X25" s="59"/>
      <c r="Y25" s="59"/>
      <c r="Z25" s="59"/>
    </row>
    <row r="26" spans="1:26" s="58" customFormat="1" ht="13.5">
      <c r="A26" s="95"/>
      <c r="B26" s="60" t="s">
        <v>54</v>
      </c>
      <c r="C26" s="67" t="s">
        <v>51</v>
      </c>
      <c r="D26" s="60">
        <v>63</v>
      </c>
      <c r="E26" s="60">
        <f>E19*D26</f>
        <v>13.545</v>
      </c>
      <c r="F26" s="60"/>
      <c r="G26" s="60"/>
      <c r="H26" s="68"/>
      <c r="I26" s="68"/>
      <c r="J26" s="60"/>
      <c r="K26" s="60"/>
      <c r="L26" s="60"/>
      <c r="M26" s="57"/>
      <c r="N26" s="59"/>
      <c r="O26" s="59"/>
      <c r="P26" s="59"/>
      <c r="Q26" s="59"/>
      <c r="R26" s="59"/>
      <c r="S26" s="59"/>
      <c r="T26" s="59"/>
      <c r="U26" s="59"/>
      <c r="V26" s="59"/>
      <c r="W26" s="59"/>
      <c r="X26" s="59"/>
      <c r="Y26" s="59"/>
      <c r="Z26" s="59"/>
    </row>
    <row r="27" spans="1:26" s="58" customFormat="1" ht="13.5">
      <c r="A27" s="95"/>
      <c r="B27" s="60" t="s">
        <v>52</v>
      </c>
      <c r="C27" s="67" t="s">
        <v>51</v>
      </c>
      <c r="D27" s="60">
        <v>30</v>
      </c>
      <c r="E27" s="60">
        <f>E19*D27</f>
        <v>6.45</v>
      </c>
      <c r="F27" s="60"/>
      <c r="G27" s="60"/>
      <c r="H27" s="68"/>
      <c r="I27" s="68"/>
      <c r="J27" s="60"/>
      <c r="K27" s="60"/>
      <c r="L27" s="60"/>
      <c r="M27" s="100"/>
      <c r="N27" s="101"/>
      <c r="O27" s="59"/>
      <c r="P27" s="59"/>
      <c r="Q27" s="59"/>
      <c r="R27" s="59"/>
      <c r="S27" s="59"/>
      <c r="T27" s="59"/>
      <c r="U27" s="59"/>
      <c r="V27" s="59"/>
      <c r="W27" s="59"/>
      <c r="X27" s="59"/>
      <c r="Y27" s="59"/>
      <c r="Z27" s="59"/>
    </row>
    <row r="28" spans="1:26" s="58" customFormat="1" ht="13.5">
      <c r="A28" s="98"/>
      <c r="B28" s="48" t="s">
        <v>60</v>
      </c>
      <c r="C28" s="49" t="s">
        <v>37</v>
      </c>
      <c r="D28" s="103"/>
      <c r="E28" s="105">
        <f>E19*1000*0.6/1000</f>
        <v>0.129</v>
      </c>
      <c r="F28" s="49"/>
      <c r="G28" s="55"/>
      <c r="H28" s="49"/>
      <c r="I28" s="53"/>
      <c r="J28" s="49"/>
      <c r="K28" s="55"/>
      <c r="L28" s="53"/>
      <c r="M28" s="99"/>
      <c r="N28" s="59"/>
      <c r="O28" s="59"/>
      <c r="P28" s="59"/>
      <c r="Q28" s="59"/>
      <c r="R28" s="59"/>
      <c r="S28" s="59"/>
      <c r="T28" s="59"/>
      <c r="U28" s="59"/>
      <c r="V28" s="59"/>
      <c r="W28" s="59"/>
      <c r="X28" s="59"/>
      <c r="Y28" s="59"/>
      <c r="Z28" s="59"/>
    </row>
    <row r="29" spans="1:12" s="43" customFormat="1" ht="13.5">
      <c r="A29" s="47">
        <v>5</v>
      </c>
      <c r="B29" s="51" t="s">
        <v>57</v>
      </c>
      <c r="C29" s="54" t="s">
        <v>35</v>
      </c>
      <c r="D29" s="52">
        <v>0.3</v>
      </c>
      <c r="E29" s="56">
        <f>D29*E28</f>
        <v>0.0387</v>
      </c>
      <c r="F29" s="52"/>
      <c r="G29" s="53"/>
      <c r="H29" s="52"/>
      <c r="I29" s="53"/>
      <c r="J29" s="52"/>
      <c r="K29" s="53"/>
      <c r="L29" s="53"/>
    </row>
    <row r="30" spans="1:12" s="43" customFormat="1" ht="13.5">
      <c r="A30" s="26"/>
      <c r="B30" s="54" t="s">
        <v>38</v>
      </c>
      <c r="C30" s="52"/>
      <c r="D30" s="52"/>
      <c r="E30" s="53"/>
      <c r="F30" s="52"/>
      <c r="G30" s="53"/>
      <c r="H30" s="52"/>
      <c r="I30" s="53"/>
      <c r="J30" s="52"/>
      <c r="K30" s="53"/>
      <c r="L30" s="53"/>
    </row>
    <row r="31" spans="1:12" s="43" customFormat="1" ht="13.5">
      <c r="A31" s="26"/>
      <c r="B31" s="51" t="s">
        <v>61</v>
      </c>
      <c r="C31" s="52" t="s">
        <v>37</v>
      </c>
      <c r="D31" s="52">
        <v>1.03</v>
      </c>
      <c r="E31" s="70">
        <f>E28*D31</f>
        <v>0.13287000000000002</v>
      </c>
      <c r="F31" s="52"/>
      <c r="G31" s="53"/>
      <c r="H31" s="52"/>
      <c r="I31" s="53"/>
      <c r="J31" s="52"/>
      <c r="K31" s="53"/>
      <c r="L31" s="53"/>
    </row>
    <row r="32" spans="1:12" s="43" customFormat="1" ht="27">
      <c r="A32" s="26"/>
      <c r="B32" s="48" t="s">
        <v>62</v>
      </c>
      <c r="C32" s="49" t="s">
        <v>45</v>
      </c>
      <c r="D32" s="103"/>
      <c r="E32" s="105">
        <f>E19</f>
        <v>0.215</v>
      </c>
      <c r="F32" s="49"/>
      <c r="G32" s="55"/>
      <c r="H32" s="49"/>
      <c r="I32" s="53"/>
      <c r="J32" s="49"/>
      <c r="K32" s="55"/>
      <c r="L32" s="53"/>
    </row>
    <row r="33" spans="1:12" s="43" customFormat="1" ht="13.5">
      <c r="A33" s="47">
        <v>6</v>
      </c>
      <c r="B33" s="51" t="s">
        <v>13</v>
      </c>
      <c r="C33" s="52" t="s">
        <v>14</v>
      </c>
      <c r="D33" s="52">
        <f>37.5+0.07*2</f>
        <v>37.64</v>
      </c>
      <c r="E33" s="53">
        <f>E32*D33</f>
        <v>8.0926</v>
      </c>
      <c r="F33" s="52"/>
      <c r="G33" s="53"/>
      <c r="H33" s="52"/>
      <c r="I33" s="53"/>
      <c r="J33" s="52"/>
      <c r="K33" s="53"/>
      <c r="L33" s="53"/>
    </row>
    <row r="34" spans="1:12" s="43" customFormat="1" ht="13.5">
      <c r="A34" s="26"/>
      <c r="B34" s="51" t="s">
        <v>57</v>
      </c>
      <c r="C34" s="54" t="s">
        <v>35</v>
      </c>
      <c r="D34" s="52">
        <v>3.7</v>
      </c>
      <c r="E34" s="56">
        <f>D34*E32</f>
        <v>0.7955</v>
      </c>
      <c r="F34" s="52"/>
      <c r="G34" s="53"/>
      <c r="H34" s="52"/>
      <c r="I34" s="53"/>
      <c r="J34" s="69"/>
      <c r="K34" s="53"/>
      <c r="L34" s="53"/>
    </row>
    <row r="35" spans="1:12" s="43" customFormat="1" ht="13.5">
      <c r="A35" s="26"/>
      <c r="B35" s="51" t="s">
        <v>58</v>
      </c>
      <c r="C35" s="54" t="s">
        <v>35</v>
      </c>
      <c r="D35" s="52">
        <v>11.1</v>
      </c>
      <c r="E35" s="56">
        <f>D35*E32</f>
        <v>2.3865</v>
      </c>
      <c r="F35" s="52"/>
      <c r="G35" s="53"/>
      <c r="H35" s="52"/>
      <c r="I35" s="53"/>
      <c r="J35" s="69"/>
      <c r="K35" s="53"/>
      <c r="L35" s="53"/>
    </row>
    <row r="36" spans="1:12" s="43" customFormat="1" ht="13.5">
      <c r="A36" s="26"/>
      <c r="B36" s="51" t="s">
        <v>59</v>
      </c>
      <c r="C36" s="54" t="s">
        <v>35</v>
      </c>
      <c r="D36" s="52">
        <v>3.02</v>
      </c>
      <c r="E36" s="56">
        <f>D36*E32</f>
        <v>0.6493</v>
      </c>
      <c r="F36" s="52"/>
      <c r="G36" s="53"/>
      <c r="H36" s="52"/>
      <c r="I36" s="53"/>
      <c r="J36" s="52"/>
      <c r="K36" s="53"/>
      <c r="L36" s="53"/>
    </row>
    <row r="37" spans="1:12" s="43" customFormat="1" ht="13.5">
      <c r="A37" s="26"/>
      <c r="B37" s="51" t="s">
        <v>18</v>
      </c>
      <c r="C37" s="54" t="s">
        <v>0</v>
      </c>
      <c r="D37" s="52">
        <v>2.3</v>
      </c>
      <c r="E37" s="56">
        <f>D37*E32</f>
        <v>0.49449999999999994</v>
      </c>
      <c r="F37" s="52"/>
      <c r="G37" s="53"/>
      <c r="H37" s="52"/>
      <c r="I37" s="53"/>
      <c r="J37" s="52"/>
      <c r="K37" s="53"/>
      <c r="L37" s="53"/>
    </row>
    <row r="38" spans="1:12" s="43" customFormat="1" ht="13.5">
      <c r="A38" s="26"/>
      <c r="B38" s="54" t="s">
        <v>38</v>
      </c>
      <c r="C38" s="52"/>
      <c r="D38" s="52"/>
      <c r="E38" s="53"/>
      <c r="F38" s="52"/>
      <c r="G38" s="53"/>
      <c r="H38" s="52"/>
      <c r="I38" s="53"/>
      <c r="J38" s="52"/>
      <c r="K38" s="53"/>
      <c r="L38" s="53"/>
    </row>
    <row r="39" spans="1:12" s="43" customFormat="1" ht="13.5">
      <c r="A39" s="26"/>
      <c r="B39" s="51" t="s">
        <v>64</v>
      </c>
      <c r="C39" s="52" t="s">
        <v>37</v>
      </c>
      <c r="D39" s="52">
        <f>97.4+12.1*2</f>
        <v>121.60000000000001</v>
      </c>
      <c r="E39" s="53">
        <f>E32*D39</f>
        <v>26.144000000000002</v>
      </c>
      <c r="F39" s="52"/>
      <c r="G39" s="53"/>
      <c r="H39" s="52"/>
      <c r="I39" s="53"/>
      <c r="J39" s="52"/>
      <c r="K39" s="53"/>
      <c r="L39" s="53"/>
    </row>
    <row r="40" spans="1:12" s="43" customFormat="1" ht="13.5">
      <c r="A40" s="26"/>
      <c r="B40" s="51" t="s">
        <v>17</v>
      </c>
      <c r="C40" s="54" t="s">
        <v>0</v>
      </c>
      <c r="D40" s="54">
        <f>14.5+0.2*2</f>
        <v>14.9</v>
      </c>
      <c r="E40" s="55">
        <f>D40*E32</f>
        <v>3.2035</v>
      </c>
      <c r="F40" s="54"/>
      <c r="G40" s="55"/>
      <c r="H40" s="52"/>
      <c r="I40" s="55"/>
      <c r="J40" s="66"/>
      <c r="K40" s="55"/>
      <c r="L40" s="55"/>
    </row>
    <row r="41" spans="1:12" s="2" customFormat="1" ht="15.75">
      <c r="A41" s="32"/>
      <c r="B41" s="30"/>
      <c r="C41" s="26"/>
      <c r="D41" s="27"/>
      <c r="E41" s="31"/>
      <c r="F41" s="27"/>
      <c r="G41" s="31"/>
      <c r="H41" s="27"/>
      <c r="I41" s="27"/>
      <c r="J41" s="27"/>
      <c r="K41" s="31"/>
      <c r="L41" s="31"/>
    </row>
    <row r="42" spans="1:12" s="87" customFormat="1" ht="13.5">
      <c r="A42" s="32"/>
      <c r="B42" s="28" t="s">
        <v>9</v>
      </c>
      <c r="C42" s="32"/>
      <c r="D42" s="32"/>
      <c r="E42" s="32"/>
      <c r="F42" s="32"/>
      <c r="G42" s="106"/>
      <c r="H42" s="106"/>
      <c r="I42" s="106"/>
      <c r="J42" s="106"/>
      <c r="K42" s="106"/>
      <c r="L42" s="106"/>
    </row>
    <row r="43" spans="1:15" s="34" customFormat="1" ht="13.5">
      <c r="A43" s="32"/>
      <c r="B43" s="28" t="s">
        <v>33</v>
      </c>
      <c r="C43" s="26"/>
      <c r="D43" s="26"/>
      <c r="E43" s="26"/>
      <c r="F43" s="26"/>
      <c r="G43" s="45"/>
      <c r="H43" s="45"/>
      <c r="I43" s="45"/>
      <c r="J43" s="45"/>
      <c r="K43" s="45"/>
      <c r="L43" s="45"/>
      <c r="M43" s="44"/>
      <c r="N43" s="42"/>
      <c r="O43" s="42"/>
    </row>
    <row r="44" spans="1:12" s="34" customFormat="1" ht="13.5">
      <c r="A44" s="32"/>
      <c r="B44" s="28" t="s">
        <v>9</v>
      </c>
      <c r="C44" s="26"/>
      <c r="D44" s="26"/>
      <c r="E44" s="33"/>
      <c r="F44" s="26"/>
      <c r="G44" s="45"/>
      <c r="H44" s="45"/>
      <c r="I44" s="45"/>
      <c r="J44" s="45"/>
      <c r="K44" s="45"/>
      <c r="L44" s="45"/>
    </row>
    <row r="45" spans="1:12" s="34" customFormat="1" ht="13.5">
      <c r="A45" s="32"/>
      <c r="B45" s="28" t="s">
        <v>34</v>
      </c>
      <c r="C45" s="26"/>
      <c r="D45" s="26"/>
      <c r="E45" s="33"/>
      <c r="F45" s="26"/>
      <c r="G45" s="45"/>
      <c r="H45" s="45"/>
      <c r="I45" s="45"/>
      <c r="J45" s="45"/>
      <c r="K45" s="45"/>
      <c r="L45" s="45"/>
    </row>
    <row r="46" spans="1:12" s="34" customFormat="1" ht="13.5">
      <c r="A46" s="32"/>
      <c r="B46" s="28" t="s">
        <v>44</v>
      </c>
      <c r="C46" s="26"/>
      <c r="D46" s="26"/>
      <c r="E46" s="33"/>
      <c r="F46" s="26"/>
      <c r="G46" s="45"/>
      <c r="H46" s="45"/>
      <c r="I46" s="45"/>
      <c r="J46" s="45"/>
      <c r="K46" s="45"/>
      <c r="L46" s="45"/>
    </row>
    <row r="47" spans="1:12" s="34" customFormat="1" ht="13.5">
      <c r="A47" s="32"/>
      <c r="B47" s="30" t="s">
        <v>15</v>
      </c>
      <c r="C47" s="26"/>
      <c r="D47" s="26"/>
      <c r="E47" s="26"/>
      <c r="F47" s="26"/>
      <c r="G47" s="45"/>
      <c r="H47" s="45"/>
      <c r="I47" s="45"/>
      <c r="J47" s="45"/>
      <c r="K47" s="45"/>
      <c r="L47" s="45"/>
    </row>
    <row r="48" spans="1:12" s="34" customFormat="1" ht="13.5">
      <c r="A48" s="32"/>
      <c r="B48" s="28" t="s">
        <v>9</v>
      </c>
      <c r="C48" s="26"/>
      <c r="D48" s="26"/>
      <c r="E48" s="33"/>
      <c r="F48" s="26"/>
      <c r="G48" s="45"/>
      <c r="H48" s="45"/>
      <c r="I48" s="45"/>
      <c r="J48" s="45"/>
      <c r="K48" s="45"/>
      <c r="L48" s="45"/>
    </row>
    <row r="49" s="34" customFormat="1" ht="13.5"/>
    <row r="50" s="87" customFormat="1" ht="13.5"/>
    <row r="51" s="87" customFormat="1" ht="13.5"/>
    <row r="52" s="87" customFormat="1" ht="13.5"/>
  </sheetData>
  <sheetProtection/>
  <mergeCells count="10">
    <mergeCell ref="J3:K3"/>
    <mergeCell ref="A4:A5"/>
    <mergeCell ref="B1:L1"/>
    <mergeCell ref="C2:H2"/>
    <mergeCell ref="B3:B4"/>
    <mergeCell ref="C3:C4"/>
    <mergeCell ref="D3:D4"/>
    <mergeCell ref="E3:E4"/>
    <mergeCell ref="F3:G3"/>
    <mergeCell ref="H3:I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Otar Davlianidze</dc:creator>
  <cp:keywords/>
  <dc:description/>
  <cp:lastModifiedBy>sofo shes</cp:lastModifiedBy>
  <cp:lastPrinted>2016-07-11T10:50:36Z</cp:lastPrinted>
  <dcterms:created xsi:type="dcterms:W3CDTF">1996-10-14T23:33:28Z</dcterms:created>
  <dcterms:modified xsi:type="dcterms:W3CDTF">2016-08-19T12:50:14Z</dcterms:modified>
  <cp:category/>
  <cp:version/>
  <cp:contentType/>
  <cp:contentStatus/>
</cp:coreProperties>
</file>