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koreqt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D24" i="4" l="1"/>
  <c r="D23" i="4"/>
  <c r="D19" i="4"/>
  <c r="D12" i="4"/>
  <c r="A9" i="4"/>
  <c r="A10" i="4" s="1"/>
  <c r="D8" i="4"/>
</calcChain>
</file>

<file path=xl/sharedStrings.xml><?xml version="1.0" encoding="utf-8"?>
<sst xmlns="http://schemas.openxmlformats.org/spreadsheetml/2006/main" count="66" uniqueCount="48">
  <si>
    <t>ssip q. goris #4 sajaro skola</t>
  </si>
  <si>
    <t>xarjTaRricxva</t>
  </si>
  <si>
    <t>saaqto darbazis sareabilitacio samuSaoebze</t>
  </si>
  <si>
    <t>#</t>
  </si>
  <si>
    <t xml:space="preserve">               dasaxeleba</t>
  </si>
  <si>
    <t>ganzomileba</t>
  </si>
  <si>
    <t>raodenoba an moculoba</t>
  </si>
  <si>
    <t>masala</t>
  </si>
  <si>
    <t>xelfasi</t>
  </si>
  <si>
    <t>jami</t>
  </si>
  <si>
    <t>erT. fasi</t>
  </si>
  <si>
    <t>sul</t>
  </si>
  <si>
    <t>kedlidan faneris (dvp) moxsna</t>
  </si>
  <si>
    <t>plastikatis Weris demontaJi</t>
  </si>
  <si>
    <t xml:space="preserve">derefanSi dazianebuli metlaxis iatakis moxsna </t>
  </si>
  <si>
    <t>kedlebidan dazianebuli nalesis moxsna</t>
  </si>
  <si>
    <t>kedlebis nawilobrivi lesva gajis xsnariT</t>
  </si>
  <si>
    <r>
      <t>კარ</t>
    </r>
    <r>
      <rPr>
        <sz val="12"/>
        <color rgb="FF000000"/>
        <rFont val="AcadNusx"/>
      </rPr>
      <t>-</t>
    </r>
    <r>
      <rPr>
        <sz val="12"/>
        <color rgb="FF000000"/>
        <rFont val="Sylfaen"/>
        <family val="1"/>
        <charset val="204"/>
      </rPr>
      <t>ფანჯრის  ფერდილების  შელესვა  გაჯის  ხსნარით (10 სმ-მდე სიგანით)</t>
    </r>
  </si>
  <si>
    <r>
      <t xml:space="preserve">ცემენტის  ხსნარით  მოჭიმვა  სისქით  </t>
    </r>
    <r>
      <rPr>
        <sz val="12"/>
        <color rgb="FF000000"/>
        <rFont val="AcadNusx"/>
      </rPr>
      <t>40</t>
    </r>
    <r>
      <rPr>
        <sz val="12"/>
        <color rgb="FF000000"/>
        <rFont val="Sylfaen"/>
        <family val="1"/>
        <charset val="204"/>
      </rPr>
      <t>მმ</t>
    </r>
  </si>
  <si>
    <t>keramikuli filis iatakis mowyoba derefanSi arsebuli filebiT</t>
  </si>
  <si>
    <t>keramikuli filis plintusis mowyoba arsebuli filebiT</t>
  </si>
  <si>
    <t>m</t>
  </si>
  <si>
    <t>scenis frontonze fardis m/p karnizebis (2c) mowyoba</t>
  </si>
  <si>
    <t>gm</t>
  </si>
  <si>
    <t>"amstrongi"-s tipis Weris mowyoba</t>
  </si>
  <si>
    <t>TabaSirmuyaos Sekiduli Weris mowyoba</t>
  </si>
  <si>
    <t>maRali xarisxis laminirebuli iatakis mowyoba plintusiT, sisqe 12mm, klasi 32</t>
  </si>
  <si>
    <t>scenaze asasvleli xis kibis mowyoba-mopirkeTeba laminirebuli parketiT</t>
  </si>
  <si>
    <t>maRalxarisxiani mdf-is karis montaJi, saxeluriT da Camketi meqanizmiT</t>
  </si>
  <si>
    <t>ც</t>
  </si>
  <si>
    <r>
      <t xml:space="preserve">თაბაშირმუყაოს  ჭერზე წერტილოვანი  სანათის  </t>
    </r>
    <r>
      <rPr>
        <sz val="12"/>
        <color rgb="FF000000"/>
        <rFont val="AcadNusx"/>
      </rPr>
      <t>(</t>
    </r>
    <r>
      <rPr>
        <sz val="12"/>
        <color rgb="FF000000"/>
        <rFont val="Arial"/>
        <family val="2"/>
        <charset val="204"/>
      </rPr>
      <t xml:space="preserve">LED)
</t>
    </r>
    <r>
      <rPr>
        <sz val="12"/>
        <color rgb="FF000000"/>
        <rFont val="Sylfaen"/>
        <family val="1"/>
        <charset val="204"/>
      </rPr>
      <t>მოწყობა</t>
    </r>
  </si>
  <si>
    <t>როზეტების მოწყობა</t>
  </si>
  <si>
    <t>კომპლ</t>
  </si>
  <si>
    <t>ჩამრთველების მოწყობა</t>
  </si>
  <si>
    <t>ჯამი</t>
  </si>
  <si>
    <t>ზედნადები ხარჯები</t>
  </si>
  <si>
    <t>გეგმიური დაგროვება</t>
  </si>
  <si>
    <t>დღგ</t>
  </si>
  <si>
    <t>სულ ჯამი</t>
  </si>
  <si>
    <t xml:space="preserve">kedlebis, momzadeba dasufTaveba, dafiTxna da SeRebva wyalemulsiuri saRebaviT </t>
  </si>
  <si>
    <r>
      <t xml:space="preserve">ლუმინესცენტური  სანათი  </t>
    </r>
    <r>
      <rPr>
        <sz val="12"/>
        <color rgb="FF000000"/>
        <rFont val="AcadNusx"/>
      </rPr>
      <t>"</t>
    </r>
    <r>
      <rPr>
        <sz val="12"/>
        <color rgb="FF000000"/>
        <rFont val="Sylfaen"/>
        <family val="1"/>
        <charset val="204"/>
      </rPr>
      <t>ამსტრონგი</t>
    </r>
    <r>
      <rPr>
        <sz val="12"/>
        <color rgb="FF000000"/>
        <rFont val="AcadNusx"/>
      </rPr>
      <t xml:space="preserve">" </t>
    </r>
    <r>
      <rPr>
        <sz val="12"/>
        <color rgb="FF000000"/>
        <rFont val="Sylfaen"/>
        <family val="1"/>
        <charset val="204"/>
      </rPr>
      <t xml:space="preserve">ოთხნათურიანი  </t>
    </r>
    <r>
      <rPr>
        <sz val="12"/>
        <color rgb="FF000000"/>
        <rFont val="AcadNusx"/>
      </rPr>
      <t xml:space="preserve">4X18 </t>
    </r>
    <r>
      <rPr>
        <sz val="12"/>
        <color rgb="FF000000"/>
        <rFont val="Sylfaen"/>
        <family val="1"/>
        <charset val="204"/>
      </rPr>
      <t>ვტ</t>
    </r>
  </si>
  <si>
    <t>scenis marcxena kedelze, gauqmebul karebze TabaSir-muyaos filis gakvra</t>
  </si>
  <si>
    <r>
      <t>m</t>
    </r>
    <r>
      <rPr>
        <vertAlign val="superscript"/>
        <sz val="10"/>
        <rFont val="AcadNusx"/>
      </rPr>
      <t>2</t>
    </r>
  </si>
  <si>
    <r>
      <t>გრძ</t>
    </r>
    <r>
      <rPr>
        <sz val="10"/>
        <color rgb="FF000000"/>
        <rFont val="AcadNusx"/>
      </rPr>
      <t>.</t>
    </r>
    <r>
      <rPr>
        <sz val="10"/>
        <color rgb="FF000000"/>
        <rFont val="Sylfaen"/>
        <family val="1"/>
        <charset val="204"/>
      </rPr>
      <t>მ</t>
    </r>
  </si>
  <si>
    <r>
      <t>მ</t>
    </r>
    <r>
      <rPr>
        <sz val="10"/>
        <color rgb="FF000000"/>
        <rFont val="AcadNusx"/>
      </rPr>
      <t>2</t>
    </r>
  </si>
  <si>
    <r>
      <t>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(ჰორიზ. პროექცია)</t>
    </r>
  </si>
  <si>
    <t>დანართი #2</t>
  </si>
  <si>
    <t>სატრანსპორტო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</si>
</sst>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1"/>
      <name val="AcadNusx"/>
    </font>
    <font>
      <sz val="11"/>
      <color theme="1"/>
      <name val="AcadNusx"/>
    </font>
    <font>
      <sz val="12"/>
      <color rgb="FF000000"/>
      <name val="Sylfaen"/>
      <family val="1"/>
      <charset val="204"/>
    </font>
    <font>
      <sz val="12"/>
      <color rgb="FF000000"/>
      <name val="AcadNusx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1"/>
      <name val="AcadNusx"/>
    </font>
    <font>
      <sz val="12"/>
      <color theme="1"/>
      <name val="AcadNusx"/>
    </font>
    <font>
      <b/>
      <sz val="11"/>
      <color theme="1"/>
      <name val="AcadNusx"/>
    </font>
    <font>
      <b/>
      <sz val="10"/>
      <color indexed="8"/>
      <name val="AcadNusx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name val="AcadNusx"/>
    </font>
    <font>
      <b/>
      <u/>
      <sz val="10"/>
      <name val="AcadNusx"/>
    </font>
    <font>
      <sz val="10"/>
      <color theme="1"/>
      <name val="AcadNusx"/>
    </font>
    <font>
      <sz val="10"/>
      <name val="AcadNusx"/>
    </font>
    <font>
      <vertAlign val="superscript"/>
      <sz val="10"/>
      <name val="AcadNusx"/>
    </font>
    <font>
      <sz val="10"/>
      <color rgb="FF000000"/>
      <name val="Sylfaen"/>
      <family val="1"/>
      <charset val="204"/>
    </font>
    <font>
      <sz val="10"/>
      <color rgb="FF000000"/>
      <name val="AcadNusx"/>
    </font>
    <font>
      <sz val="10"/>
      <color theme="1"/>
      <name val="Calibri"/>
      <family val="2"/>
      <scheme val="minor"/>
    </font>
    <font>
      <b/>
      <sz val="10"/>
      <name val="AcadNusx"/>
    </font>
    <font>
      <b/>
      <sz val="9"/>
      <name val="AcadNusx"/>
    </font>
    <font>
      <b/>
      <sz val="9"/>
      <color theme="1"/>
      <name val="AcadNusx"/>
    </font>
    <font>
      <b/>
      <sz val="12"/>
      <name val="AcadNusx"/>
    </font>
    <font>
      <b/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15" fillId="0" borderId="0" xfId="0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0" borderId="0" xfId="0" applyFont="1"/>
    <xf numFmtId="0" fontId="25" fillId="0" borderId="0" xfId="0" applyFont="1"/>
    <xf numFmtId="165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 applyProtection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2" fontId="3" fillId="0" borderId="14" xfId="1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2" fontId="0" fillId="2" borderId="1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166" fontId="12" fillId="0" borderId="2" xfId="0" applyNumberFormat="1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center" vertical="center" wrapText="1"/>
    </xf>
    <xf numFmtId="2" fontId="3" fillId="0" borderId="10" xfId="1" applyNumberFormat="1" applyFont="1" applyFill="1" applyBorder="1" applyAlignment="1" applyProtection="1">
      <alignment horizontal="center" vertical="center" wrapText="1"/>
    </xf>
    <xf numFmtId="2" fontId="3" fillId="0" borderId="11" xfId="1" applyNumberFormat="1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2" fillId="0" borderId="3" xfId="2" applyFont="1" applyBorder="1" applyAlignment="1">
      <alignment horizontal="left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0" fillId="0" borderId="7" xfId="0" applyBorder="1"/>
    <xf numFmtId="9" fontId="12" fillId="0" borderId="1" xfId="3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right" vertical="center"/>
    </xf>
    <xf numFmtId="0" fontId="29" fillId="0" borderId="3" xfId="0" applyFont="1" applyFill="1" applyBorder="1" applyAlignment="1" applyProtection="1">
      <alignment horizontal="right" vertical="center" wrapText="1"/>
    </xf>
    <xf numFmtId="0" fontId="30" fillId="0" borderId="3" xfId="0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 wrapText="1"/>
    </xf>
    <xf numFmtId="0" fontId="27" fillId="0" borderId="7" xfId="0" applyFont="1" applyFill="1" applyBorder="1" applyAlignment="1" applyProtection="1">
      <alignment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40" sqref="E40"/>
    </sheetView>
  </sheetViews>
  <sheetFormatPr defaultRowHeight="15" x14ac:dyDescent="0.25"/>
  <cols>
    <col min="1" max="1" width="5" customWidth="1"/>
    <col min="2" max="2" width="63.5703125" customWidth="1"/>
    <col min="3" max="3" width="11.140625" style="38" customWidth="1"/>
    <col min="4" max="4" width="13.85546875" customWidth="1"/>
  </cols>
  <sheetData>
    <row r="1" spans="1:9" ht="15.75" x14ac:dyDescent="0.3">
      <c r="B1" s="89" t="s">
        <v>0</v>
      </c>
      <c r="C1" s="89"/>
      <c r="D1" s="89"/>
      <c r="E1" s="89"/>
      <c r="F1" s="89"/>
      <c r="G1" s="89"/>
      <c r="H1" s="89"/>
      <c r="I1" s="51"/>
    </row>
    <row r="2" spans="1:9" ht="16.5" x14ac:dyDescent="0.3">
      <c r="A2" s="1"/>
      <c r="B2" s="90" t="s">
        <v>1</v>
      </c>
      <c r="C2" s="90"/>
      <c r="D2" s="90"/>
      <c r="E2" s="90"/>
      <c r="F2" s="90"/>
      <c r="G2" s="90"/>
      <c r="H2" s="90"/>
      <c r="I2" s="90"/>
    </row>
    <row r="3" spans="1:9" ht="16.5" x14ac:dyDescent="0.3">
      <c r="A3" s="1"/>
      <c r="B3" s="91" t="s">
        <v>2</v>
      </c>
      <c r="C3" s="91"/>
      <c r="D3" s="91"/>
      <c r="E3" s="91"/>
      <c r="F3" s="91"/>
      <c r="G3" s="91"/>
      <c r="H3" s="91"/>
      <c r="I3" s="51"/>
    </row>
    <row r="4" spans="1:9" ht="17.25" thickBot="1" x14ac:dyDescent="0.35">
      <c r="A4" s="1"/>
      <c r="B4" s="2"/>
      <c r="C4" s="27"/>
      <c r="D4" s="1"/>
      <c r="E4" s="1"/>
      <c r="F4" s="1"/>
      <c r="G4" s="1"/>
      <c r="H4" s="100" t="s">
        <v>46</v>
      </c>
      <c r="I4" s="100"/>
    </row>
    <row r="5" spans="1:9" ht="27.75" customHeight="1" thickBot="1" x14ac:dyDescent="0.3">
      <c r="A5" s="92" t="s">
        <v>3</v>
      </c>
      <c r="B5" s="94" t="s">
        <v>4</v>
      </c>
      <c r="C5" s="96" t="s">
        <v>5</v>
      </c>
      <c r="D5" s="96" t="s">
        <v>6</v>
      </c>
      <c r="E5" s="98" t="s">
        <v>7</v>
      </c>
      <c r="F5" s="99"/>
      <c r="G5" s="98" t="s">
        <v>8</v>
      </c>
      <c r="H5" s="99"/>
      <c r="I5" s="92" t="s">
        <v>9</v>
      </c>
    </row>
    <row r="6" spans="1:9" ht="45" customHeight="1" thickBot="1" x14ac:dyDescent="0.3">
      <c r="A6" s="93"/>
      <c r="B6" s="95"/>
      <c r="C6" s="97"/>
      <c r="D6" s="97"/>
      <c r="E6" s="40" t="s">
        <v>10</v>
      </c>
      <c r="F6" s="39" t="s">
        <v>11</v>
      </c>
      <c r="G6" s="40" t="s">
        <v>10</v>
      </c>
      <c r="H6" s="39" t="s">
        <v>11</v>
      </c>
      <c r="I6" s="93"/>
    </row>
    <row r="7" spans="1:9" ht="16.5" thickBot="1" x14ac:dyDescent="0.3">
      <c r="A7" s="56">
        <v>1</v>
      </c>
      <c r="B7" s="57">
        <v>2</v>
      </c>
      <c r="C7" s="59">
        <v>3</v>
      </c>
      <c r="D7" s="56">
        <v>4</v>
      </c>
      <c r="E7" s="57">
        <v>5</v>
      </c>
      <c r="F7" s="58">
        <v>6</v>
      </c>
      <c r="G7" s="57">
        <v>7</v>
      </c>
      <c r="H7" s="57">
        <v>8</v>
      </c>
      <c r="I7" s="56">
        <v>9</v>
      </c>
    </row>
    <row r="8" spans="1:9" ht="16.5" x14ac:dyDescent="0.25">
      <c r="A8" s="78">
        <v>1</v>
      </c>
      <c r="B8" s="69" t="s">
        <v>12</v>
      </c>
      <c r="C8" s="55" t="s">
        <v>42</v>
      </c>
      <c r="D8" s="54">
        <f>2.5*3</f>
        <v>7.5</v>
      </c>
      <c r="E8" s="53"/>
      <c r="F8" s="53"/>
      <c r="G8" s="53"/>
      <c r="H8" s="53"/>
      <c r="I8" s="52"/>
    </row>
    <row r="9" spans="1:9" ht="16.5" x14ac:dyDescent="0.25">
      <c r="A9" s="79">
        <f>A8+1</f>
        <v>2</v>
      </c>
      <c r="B9" s="70" t="s">
        <v>13</v>
      </c>
      <c r="C9" s="28" t="s">
        <v>42</v>
      </c>
      <c r="D9" s="15">
        <v>70</v>
      </c>
      <c r="E9" s="16"/>
      <c r="F9" s="16"/>
      <c r="G9" s="16"/>
      <c r="H9" s="16"/>
      <c r="I9" s="41"/>
    </row>
    <row r="10" spans="1:9" ht="16.5" x14ac:dyDescent="0.25">
      <c r="A10" s="79">
        <f t="shared" ref="A10:A28" si="0">A9+1</f>
        <v>3</v>
      </c>
      <c r="B10" s="70" t="s">
        <v>14</v>
      </c>
      <c r="C10" s="28" t="s">
        <v>42</v>
      </c>
      <c r="D10" s="15">
        <v>12</v>
      </c>
      <c r="E10" s="22"/>
      <c r="F10" s="22"/>
      <c r="G10" s="26"/>
      <c r="H10" s="22"/>
      <c r="I10" s="42"/>
    </row>
    <row r="11" spans="1:9" ht="16.5" x14ac:dyDescent="0.25">
      <c r="A11" s="79">
        <f t="shared" si="0"/>
        <v>4</v>
      </c>
      <c r="B11" s="70" t="s">
        <v>15</v>
      </c>
      <c r="C11" s="28" t="s">
        <v>42</v>
      </c>
      <c r="D11" s="15">
        <v>50</v>
      </c>
      <c r="E11" s="22"/>
      <c r="F11" s="22"/>
      <c r="G11" s="22"/>
      <c r="H11" s="22"/>
      <c r="I11" s="42"/>
    </row>
    <row r="12" spans="1:9" ht="33" x14ac:dyDescent="0.25">
      <c r="A12" s="79">
        <f t="shared" si="0"/>
        <v>5</v>
      </c>
      <c r="B12" s="70" t="s">
        <v>41</v>
      </c>
      <c r="C12" s="28" t="s">
        <v>42</v>
      </c>
      <c r="D12" s="15">
        <f>16+1</f>
        <v>17</v>
      </c>
      <c r="E12" s="22"/>
      <c r="F12" s="22"/>
      <c r="G12" s="22"/>
      <c r="H12" s="22"/>
      <c r="I12" s="42"/>
    </row>
    <row r="13" spans="1:9" ht="16.5" x14ac:dyDescent="0.25">
      <c r="A13" s="79">
        <f t="shared" si="0"/>
        <v>6</v>
      </c>
      <c r="B13" s="70" t="s">
        <v>16</v>
      </c>
      <c r="C13" s="28" t="s">
        <v>42</v>
      </c>
      <c r="D13" s="15">
        <v>60</v>
      </c>
      <c r="E13" s="26"/>
      <c r="F13" s="22"/>
      <c r="G13" s="26"/>
      <c r="H13" s="22"/>
      <c r="I13" s="42"/>
    </row>
    <row r="14" spans="1:9" ht="36" x14ac:dyDescent="0.25">
      <c r="A14" s="79">
        <f t="shared" si="0"/>
        <v>7</v>
      </c>
      <c r="B14" s="71" t="s">
        <v>17</v>
      </c>
      <c r="C14" s="29" t="s">
        <v>43</v>
      </c>
      <c r="D14" s="17">
        <v>12</v>
      </c>
      <c r="E14" s="17"/>
      <c r="F14" s="22"/>
      <c r="G14" s="17"/>
      <c r="H14" s="22"/>
      <c r="I14" s="42"/>
    </row>
    <row r="15" spans="1:9" ht="18" x14ac:dyDescent="0.25">
      <c r="A15" s="79">
        <f t="shared" si="0"/>
        <v>8</v>
      </c>
      <c r="B15" s="71" t="s">
        <v>18</v>
      </c>
      <c r="C15" s="29" t="s">
        <v>44</v>
      </c>
      <c r="D15" s="17">
        <v>12</v>
      </c>
      <c r="E15" s="17"/>
      <c r="F15" s="22"/>
      <c r="G15" s="17"/>
      <c r="H15" s="22"/>
      <c r="I15" s="42"/>
    </row>
    <row r="16" spans="1:9" ht="33" x14ac:dyDescent="0.25">
      <c r="A16" s="79">
        <f t="shared" si="0"/>
        <v>9</v>
      </c>
      <c r="B16" s="70" t="s">
        <v>19</v>
      </c>
      <c r="C16" s="28" t="s">
        <v>42</v>
      </c>
      <c r="D16" s="15">
        <v>12</v>
      </c>
      <c r="E16" s="26"/>
      <c r="F16" s="22"/>
      <c r="G16" s="22"/>
      <c r="H16" s="22"/>
      <c r="I16" s="42"/>
    </row>
    <row r="17" spans="1:9" ht="33" x14ac:dyDescent="0.25">
      <c r="A17" s="79">
        <f t="shared" si="0"/>
        <v>10</v>
      </c>
      <c r="B17" s="70" t="s">
        <v>20</v>
      </c>
      <c r="C17" s="28" t="s">
        <v>21</v>
      </c>
      <c r="D17" s="15">
        <v>30</v>
      </c>
      <c r="E17" s="26"/>
      <c r="F17" s="22"/>
      <c r="G17" s="26"/>
      <c r="H17" s="22"/>
      <c r="I17" s="42"/>
    </row>
    <row r="18" spans="1:9" ht="33" x14ac:dyDescent="0.25">
      <c r="A18" s="79">
        <f t="shared" si="0"/>
        <v>11</v>
      </c>
      <c r="B18" s="72" t="s">
        <v>39</v>
      </c>
      <c r="C18" s="28" t="s">
        <v>42</v>
      </c>
      <c r="D18" s="15">
        <v>130</v>
      </c>
      <c r="E18" s="26"/>
      <c r="F18" s="22"/>
      <c r="G18" s="26"/>
      <c r="H18" s="22"/>
      <c r="I18" s="42"/>
    </row>
    <row r="19" spans="1:9" ht="33" x14ac:dyDescent="0.25">
      <c r="A19" s="79">
        <f t="shared" si="0"/>
        <v>12</v>
      </c>
      <c r="B19" s="70" t="s">
        <v>22</v>
      </c>
      <c r="C19" s="30" t="s">
        <v>23</v>
      </c>
      <c r="D19" s="15">
        <f>4.5*2</f>
        <v>9</v>
      </c>
      <c r="E19" s="22"/>
      <c r="F19" s="22"/>
      <c r="G19" s="22"/>
      <c r="H19" s="22"/>
      <c r="I19" s="42"/>
    </row>
    <row r="20" spans="1:9" ht="16.5" x14ac:dyDescent="0.25">
      <c r="A20" s="79">
        <f t="shared" si="0"/>
        <v>13</v>
      </c>
      <c r="B20" s="72" t="s">
        <v>24</v>
      </c>
      <c r="C20" s="28" t="s">
        <v>42</v>
      </c>
      <c r="D20" s="15">
        <v>48</v>
      </c>
      <c r="E20" s="22"/>
      <c r="F20" s="22"/>
      <c r="G20" s="22"/>
      <c r="H20" s="22"/>
      <c r="I20" s="42"/>
    </row>
    <row r="21" spans="1:9" ht="16.5" x14ac:dyDescent="0.25">
      <c r="A21" s="79">
        <f t="shared" si="0"/>
        <v>14</v>
      </c>
      <c r="B21" s="73" t="s">
        <v>25</v>
      </c>
      <c r="C21" s="28" t="s">
        <v>42</v>
      </c>
      <c r="D21" s="17">
        <v>26</v>
      </c>
      <c r="E21" s="17"/>
      <c r="F21" s="22"/>
      <c r="G21" s="17"/>
      <c r="H21" s="22"/>
      <c r="I21" s="42"/>
    </row>
    <row r="22" spans="1:9" ht="33" x14ac:dyDescent="0.3">
      <c r="A22" s="79">
        <f t="shared" si="0"/>
        <v>15</v>
      </c>
      <c r="B22" s="74" t="s">
        <v>26</v>
      </c>
      <c r="C22" s="28" t="s">
        <v>42</v>
      </c>
      <c r="D22" s="15">
        <v>26</v>
      </c>
      <c r="E22" s="22"/>
      <c r="F22" s="22"/>
      <c r="G22" s="22"/>
      <c r="H22" s="22"/>
      <c r="I22" s="42"/>
    </row>
    <row r="23" spans="1:9" ht="33" x14ac:dyDescent="0.25">
      <c r="A23" s="79">
        <f t="shared" si="0"/>
        <v>16</v>
      </c>
      <c r="B23" s="75" t="s">
        <v>27</v>
      </c>
      <c r="C23" s="31" t="s">
        <v>45</v>
      </c>
      <c r="D23" s="15">
        <f>0.3*2+0.15*2</f>
        <v>0.89999999999999991</v>
      </c>
      <c r="E23" s="22"/>
      <c r="F23" s="22"/>
      <c r="G23" s="22"/>
      <c r="H23" s="22"/>
      <c r="I23" s="42"/>
    </row>
    <row r="24" spans="1:9" ht="33" x14ac:dyDescent="0.3">
      <c r="A24" s="79">
        <f t="shared" si="0"/>
        <v>17</v>
      </c>
      <c r="B24" s="74" t="s">
        <v>28</v>
      </c>
      <c r="C24" s="32" t="s">
        <v>42</v>
      </c>
      <c r="D24" s="23">
        <f>0.85*2.2</f>
        <v>1.87</v>
      </c>
      <c r="E24" s="23"/>
      <c r="F24" s="22"/>
      <c r="G24" s="23"/>
      <c r="H24" s="22"/>
      <c r="I24" s="42"/>
    </row>
    <row r="25" spans="1:9" ht="36" x14ac:dyDescent="0.25">
      <c r="A25" s="79">
        <f t="shared" si="0"/>
        <v>18</v>
      </c>
      <c r="B25" s="71" t="s">
        <v>40</v>
      </c>
      <c r="C25" s="29" t="s">
        <v>29</v>
      </c>
      <c r="D25" s="20">
        <v>5</v>
      </c>
      <c r="E25" s="20"/>
      <c r="F25" s="22"/>
      <c r="G25" s="21"/>
      <c r="H25" s="22"/>
      <c r="I25" s="42"/>
    </row>
    <row r="26" spans="1:9" ht="37.5" customHeight="1" x14ac:dyDescent="0.25">
      <c r="A26" s="79">
        <f t="shared" si="0"/>
        <v>19</v>
      </c>
      <c r="B26" s="71" t="s">
        <v>30</v>
      </c>
      <c r="C26" s="33" t="s">
        <v>29</v>
      </c>
      <c r="D26" s="20">
        <v>4</v>
      </c>
      <c r="E26" s="20"/>
      <c r="F26" s="22"/>
      <c r="G26" s="21"/>
      <c r="H26" s="22"/>
      <c r="I26" s="42"/>
    </row>
    <row r="27" spans="1:9" ht="15.75" x14ac:dyDescent="0.25">
      <c r="A27" s="79">
        <f t="shared" si="0"/>
        <v>20</v>
      </c>
      <c r="B27" s="76" t="s">
        <v>31</v>
      </c>
      <c r="C27" s="34" t="s">
        <v>32</v>
      </c>
      <c r="D27" s="17">
        <v>2</v>
      </c>
      <c r="E27" s="17"/>
      <c r="F27" s="22"/>
      <c r="G27" s="21"/>
      <c r="H27" s="22"/>
      <c r="I27" s="42"/>
    </row>
    <row r="28" spans="1:9" ht="16.5" thickBot="1" x14ac:dyDescent="0.3">
      <c r="A28" s="79">
        <f t="shared" si="0"/>
        <v>21</v>
      </c>
      <c r="B28" s="77" t="s">
        <v>33</v>
      </c>
      <c r="C28" s="60" t="s">
        <v>32</v>
      </c>
      <c r="D28" s="61">
        <v>2</v>
      </c>
      <c r="E28" s="61"/>
      <c r="F28" s="62"/>
      <c r="G28" s="63"/>
      <c r="H28" s="62"/>
      <c r="I28" s="64"/>
    </row>
    <row r="29" spans="1:9" ht="16.5" x14ac:dyDescent="0.25">
      <c r="A29" s="78"/>
      <c r="B29" s="85" t="s">
        <v>34</v>
      </c>
      <c r="C29" s="65"/>
      <c r="D29" s="66"/>
      <c r="E29" s="67"/>
      <c r="F29" s="67"/>
      <c r="G29" s="67"/>
      <c r="H29" s="67"/>
      <c r="I29" s="68"/>
    </row>
    <row r="30" spans="1:9" ht="16.5" x14ac:dyDescent="0.25">
      <c r="A30" s="79"/>
      <c r="B30" s="86" t="s">
        <v>47</v>
      </c>
      <c r="C30" s="35"/>
      <c r="D30" s="84"/>
      <c r="E30" s="18"/>
      <c r="F30" s="18"/>
      <c r="G30" s="18"/>
      <c r="H30" s="18"/>
      <c r="I30" s="43"/>
    </row>
    <row r="31" spans="1:9" ht="16.5" x14ac:dyDescent="0.25">
      <c r="A31" s="79"/>
      <c r="B31" s="87" t="s">
        <v>34</v>
      </c>
      <c r="C31" s="35"/>
      <c r="D31" s="18"/>
      <c r="E31" s="19"/>
      <c r="F31" s="19"/>
      <c r="G31" s="19"/>
      <c r="H31" s="19"/>
      <c r="I31" s="44"/>
    </row>
    <row r="32" spans="1:9" ht="16.5" x14ac:dyDescent="0.3">
      <c r="A32" s="80"/>
      <c r="B32" s="87" t="s">
        <v>35</v>
      </c>
      <c r="C32" s="35"/>
      <c r="D32" s="50"/>
      <c r="E32" s="18"/>
      <c r="F32" s="18"/>
      <c r="G32" s="18"/>
      <c r="H32" s="18"/>
      <c r="I32" s="44"/>
    </row>
    <row r="33" spans="1:9" ht="16.5" x14ac:dyDescent="0.25">
      <c r="A33" s="81"/>
      <c r="B33" s="87" t="s">
        <v>34</v>
      </c>
      <c r="C33" s="35"/>
      <c r="D33" s="18"/>
      <c r="E33" s="18"/>
      <c r="F33" s="18"/>
      <c r="G33" s="18"/>
      <c r="H33" s="18"/>
      <c r="I33" s="44"/>
    </row>
    <row r="34" spans="1:9" ht="16.5" x14ac:dyDescent="0.25">
      <c r="A34" s="81"/>
      <c r="B34" s="87" t="s">
        <v>36</v>
      </c>
      <c r="C34" s="35"/>
      <c r="D34" s="50"/>
      <c r="E34" s="18"/>
      <c r="F34" s="18"/>
      <c r="G34" s="19"/>
      <c r="H34" s="18"/>
      <c r="I34" s="44"/>
    </row>
    <row r="35" spans="1:9" ht="16.5" x14ac:dyDescent="0.25">
      <c r="A35" s="82"/>
      <c r="B35" s="87" t="s">
        <v>34</v>
      </c>
      <c r="C35" s="35"/>
      <c r="D35" s="18"/>
      <c r="E35" s="18"/>
      <c r="F35" s="18"/>
      <c r="G35" s="18"/>
      <c r="H35" s="18"/>
      <c r="I35" s="44"/>
    </row>
    <row r="36" spans="1:9" ht="16.5" x14ac:dyDescent="0.25">
      <c r="A36" s="82"/>
      <c r="B36" s="87" t="s">
        <v>37</v>
      </c>
      <c r="C36" s="35"/>
      <c r="D36" s="84">
        <v>0.18</v>
      </c>
      <c r="E36" s="18"/>
      <c r="F36" s="18"/>
      <c r="G36" s="18"/>
      <c r="H36" s="18"/>
      <c r="I36" s="44"/>
    </row>
    <row r="37" spans="1:9" ht="17.25" thickBot="1" x14ac:dyDescent="0.3">
      <c r="A37" s="83"/>
      <c r="B37" s="88" t="s">
        <v>38</v>
      </c>
      <c r="C37" s="45"/>
      <c r="D37" s="46"/>
      <c r="E37" s="46"/>
      <c r="F37" s="47"/>
      <c r="G37" s="46"/>
      <c r="H37" s="48"/>
      <c r="I37" s="49"/>
    </row>
    <row r="38" spans="1:9" ht="16.5" x14ac:dyDescent="0.25">
      <c r="B38" s="3"/>
      <c r="C38" s="36"/>
      <c r="D38" s="4"/>
      <c r="E38" s="4"/>
      <c r="F38" s="5"/>
      <c r="G38" s="4"/>
      <c r="H38" s="6"/>
      <c r="I38" s="24"/>
    </row>
    <row r="39" spans="1:9" ht="15.75" x14ac:dyDescent="0.25">
      <c r="B39" s="7"/>
      <c r="C39" s="36"/>
      <c r="D39" s="8"/>
      <c r="E39" s="8"/>
      <c r="F39" s="9"/>
      <c r="G39" s="8"/>
      <c r="H39" s="10"/>
      <c r="I39" s="25"/>
    </row>
    <row r="40" spans="1:9" ht="15.75" x14ac:dyDescent="0.25">
      <c r="B40" s="7"/>
      <c r="C40" s="36"/>
      <c r="D40" s="8"/>
      <c r="E40" s="8"/>
      <c r="F40" s="9"/>
      <c r="G40" s="8"/>
      <c r="H40" s="10"/>
      <c r="I40" s="11"/>
    </row>
    <row r="41" spans="1:9" ht="15.75" x14ac:dyDescent="0.25">
      <c r="B41" s="12"/>
      <c r="C41" s="36"/>
      <c r="D41" s="8"/>
      <c r="E41" s="8"/>
      <c r="F41" s="9"/>
      <c r="G41" s="8"/>
      <c r="H41" s="10"/>
      <c r="I41" s="11"/>
    </row>
    <row r="42" spans="1:9" ht="15.75" x14ac:dyDescent="0.3">
      <c r="B42" s="13"/>
      <c r="C42" s="37"/>
      <c r="D42" s="13"/>
      <c r="E42" s="14"/>
      <c r="F42" s="14"/>
      <c r="G42" s="14"/>
    </row>
  </sheetData>
  <mergeCells count="11">
    <mergeCell ref="B1:H1"/>
    <mergeCell ref="B2:I2"/>
    <mergeCell ref="B3:H3"/>
    <mergeCell ref="A5:A6"/>
    <mergeCell ref="B5:B6"/>
    <mergeCell ref="C5:C6"/>
    <mergeCell ref="D5:D6"/>
    <mergeCell ref="E5:F5"/>
    <mergeCell ref="G5:H5"/>
    <mergeCell ref="I5:I6"/>
    <mergeCell ref="H4:I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koreqt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2016-09-02T15:08:23Z</dcterms:modified>
</cp:coreProperties>
</file>