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zakaidze\Desktop\2016 წლის სოფლის პროგრამა სატენდერო\უკანაფშავი სოფლის პროგრამა\"/>
    </mc:Choice>
  </mc:AlternateContent>
  <bookViews>
    <workbookView xWindow="120" yWindow="105" windowWidth="15135" windowHeight="8070" tabRatio="1000"/>
  </bookViews>
  <sheets>
    <sheet name="ხარჯთაღრიცხვა" sheetId="1" r:id="rId1"/>
  </sheets>
  <calcPr calcId="152511"/>
  <fileRecoveryPr autoRecover="0"/>
</workbook>
</file>

<file path=xl/calcChain.xml><?xml version="1.0" encoding="utf-8"?>
<calcChain xmlns="http://schemas.openxmlformats.org/spreadsheetml/2006/main">
  <c r="C13" i="1" l="1"/>
  <c r="F18" i="1" l="1"/>
  <c r="F21" i="1"/>
</calcChain>
</file>

<file path=xl/sharedStrings.xml><?xml version="1.0" encoding="utf-8"?>
<sst xmlns="http://schemas.openxmlformats.org/spreadsheetml/2006/main" count="69" uniqueCount="48">
  <si>
    <t>#</t>
  </si>
  <si>
    <t>განზ.</t>
  </si>
  <si>
    <t>რაოდენობა</t>
  </si>
  <si>
    <t>ღირებულება</t>
  </si>
  <si>
    <t>სულ</t>
  </si>
  <si>
    <t>ლოკალურ-რესურსული ხარჯთაღრიცხვა</t>
  </si>
  <si>
    <t>განზ.     ერთ-ზე</t>
  </si>
  <si>
    <t>საპრ.      მონაცემი</t>
  </si>
  <si>
    <t>ლარი</t>
  </si>
  <si>
    <t>ჯამი</t>
  </si>
  <si>
    <t xml:space="preserve">ზედნადები ხარჯები </t>
  </si>
  <si>
    <t xml:space="preserve">გეგმიური დაგროვება </t>
  </si>
  <si>
    <t>5</t>
  </si>
  <si>
    <t>კაც/სთ</t>
  </si>
  <si>
    <t>მუშის შრომითი დანახარჯი</t>
  </si>
  <si>
    <t>ტონა</t>
  </si>
  <si>
    <t>2</t>
  </si>
  <si>
    <t>3</t>
  </si>
  <si>
    <t>4</t>
  </si>
  <si>
    <t>6</t>
  </si>
  <si>
    <t>1</t>
  </si>
  <si>
    <t>ნორმატივით განზ.     ერთ-ზე</t>
  </si>
  <si>
    <t>სამუშაოთა და დანახარჯების          დასახელება</t>
  </si>
  <si>
    <t>ხ ა რ ჯ თ ა ღ რ ი ც ხ ვ ა</t>
  </si>
  <si>
    <t>1000 კუბ.მ</t>
  </si>
  <si>
    <r>
      <t>ექსკავატორი 0.5 მ</t>
    </r>
    <r>
      <rPr>
        <sz val="11"/>
        <color theme="1"/>
        <rFont val="Academiuri Nu"/>
        <family val="1"/>
      </rPr>
      <t>³</t>
    </r>
  </si>
  <si>
    <t>მანქ.სთ</t>
  </si>
  <si>
    <t>ბალასტის ტრანსპორტირება ავტოთვითმცლელით საშ. 2 კმ-ზე</t>
  </si>
  <si>
    <t>კაც.სთ</t>
  </si>
  <si>
    <t>ავტოგრეიდერი(108ცხ.ძ)</t>
  </si>
  <si>
    <t>სატკეპნი 10 ტ</t>
  </si>
  <si>
    <t>ბალასტი ადგილობრივი</t>
  </si>
  <si>
    <t>კუბ.მ</t>
  </si>
  <si>
    <t>კიუვეტის მოწყობა გზის გასწვრივ</t>
  </si>
  <si>
    <t>ექსკავატორი 0.5 მ³</t>
  </si>
  <si>
    <t>თხრილის გათხრა გზაზე ექსკავატორით მილის ჩასადებად</t>
  </si>
  <si>
    <t>მ</t>
  </si>
  <si>
    <t>კმ</t>
  </si>
  <si>
    <t>1000 kv.m</t>
  </si>
  <si>
    <t>jami</t>
  </si>
  <si>
    <t>გზის მოსახრეშად ბალასტის დამუშავება კარიერში ექსკავატორით ავტოთვითმცლელზე დატვირთვით</t>
  </si>
  <si>
    <t xml:space="preserve">დ-630 მმ მილის ჩადება გზაზე </t>
  </si>
  <si>
    <t>მილი ფოლადის დ-630 მმ</t>
  </si>
  <si>
    <t xml:space="preserve">მანქანები(598*3.2)               </t>
  </si>
  <si>
    <t>სხვა მასალები(287*3.2)</t>
  </si>
  <si>
    <t>უკანაფშავის ა/ე. გზის რეაბილიტაცია (ორწყლიდან შუაფხომდე 5კმ)</t>
  </si>
  <si>
    <t xml:space="preserve"> გზის მოხრეშვა ადგილ-ადგილ საერთო სიგრძით 400მ. სიგანე-4მ.სისქით-საშ.12სმ.</t>
  </si>
  <si>
    <t>დღგ 18%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</si>
</sst>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AcadNusx"/>
    </font>
    <font>
      <sz val="11"/>
      <name val="AcadNusx"/>
    </font>
    <font>
      <sz val="10"/>
      <color theme="1"/>
      <name val="AcadNusx"/>
    </font>
    <font>
      <sz val="10"/>
      <name val="AcadNusx"/>
    </font>
    <font>
      <sz val="8"/>
      <color theme="1"/>
      <name val="AcadNusx"/>
    </font>
    <font>
      <sz val="9"/>
      <color theme="1"/>
      <name val="AcadNusx"/>
    </font>
    <font>
      <sz val="8"/>
      <name val="AcadNusx"/>
    </font>
    <font>
      <sz val="9"/>
      <name val="AcadNusx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1"/>
      <name val="AcadNusx"/>
    </font>
    <font>
      <sz val="12"/>
      <name val="AcadNusx"/>
    </font>
    <font>
      <b/>
      <sz val="14"/>
      <name val="AcadNusx"/>
    </font>
    <font>
      <b/>
      <sz val="10"/>
      <name val="AcadNusx"/>
    </font>
    <font>
      <sz val="11"/>
      <color theme="1"/>
      <name val="Academiuri Nu"/>
      <family val="1"/>
    </font>
    <font>
      <b/>
      <sz val="11"/>
      <color theme="1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0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10" fillId="0" borderId="0" xfId="0" applyNumberFormat="1" applyFont="1" applyFill="1" applyAlignment="1">
      <alignment horizontal="center" vertical="top" wrapText="1"/>
    </xf>
    <xf numFmtId="0" fontId="12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top" wrapText="1"/>
    </xf>
    <xf numFmtId="0" fontId="8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left" vertical="center" wrapText="1"/>
    </xf>
    <xf numFmtId="0" fontId="12" fillId="0" borderId="0" xfId="0" applyNumberFormat="1" applyFont="1" applyFill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7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16" fillId="0" borderId="2" xfId="0" applyNumberFormat="1" applyFont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2" fontId="13" fillId="2" borderId="7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9" fontId="2" fillId="0" borderId="7" xfId="0" applyNumberFormat="1" applyFont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10" fillId="0" borderId="0" xfId="0" applyNumberFormat="1" applyFont="1" applyFill="1"/>
    <xf numFmtId="0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/>
    <xf numFmtId="0" fontId="10" fillId="0" borderId="0" xfId="0" applyNumberFormat="1" applyFont="1" applyFill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4" fillId="0" borderId="7" xfId="0" applyNumberFormat="1" applyFont="1" applyFill="1" applyBorder="1" applyAlignment="1">
      <alignment horizontal="center" vertical="top" wrapText="1"/>
    </xf>
    <xf numFmtId="0" fontId="4" fillId="0" borderId="6" xfId="0" applyNumberFormat="1" applyFont="1" applyFill="1" applyBorder="1" applyAlignment="1">
      <alignment horizontal="center" vertical="top" wrapText="1"/>
    </xf>
    <xf numFmtId="0" fontId="11" fillId="0" borderId="0" xfId="0" applyNumberFormat="1" applyFont="1" applyFill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 wrapText="1"/>
    </xf>
    <xf numFmtId="2" fontId="18" fillId="2" borderId="7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top" wrapText="1"/>
    </xf>
    <xf numFmtId="0" fontId="4" fillId="0" borderId="5" xfId="0" applyNumberFormat="1" applyFont="1" applyFill="1" applyBorder="1" applyAlignment="1">
      <alignment horizontal="center" vertical="top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top" wrapText="1"/>
    </xf>
    <xf numFmtId="0" fontId="4" fillId="0" borderId="8" xfId="0" applyNumberFormat="1" applyFont="1" applyFill="1" applyBorder="1" applyAlignment="1">
      <alignment horizontal="center" vertical="top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top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top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4C3BC"/>
      <color rgb="FFF5D2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topLeftCell="A19" zoomScale="102" zoomScaleNormal="102" workbookViewId="0">
      <selection activeCell="B22" sqref="A22:XFD22"/>
    </sheetView>
  </sheetViews>
  <sheetFormatPr defaultColWidth="9.140625" defaultRowHeight="12.75" x14ac:dyDescent="0.2"/>
  <cols>
    <col min="1" max="1" width="2.85546875" style="3" customWidth="1"/>
    <col min="2" max="2" width="8.140625" style="49" customWidth="1"/>
    <col min="3" max="3" width="41.42578125" style="18" customWidth="1"/>
    <col min="4" max="4" width="8.5703125" style="4" customWidth="1"/>
    <col min="5" max="5" width="8.28515625" style="1" customWidth="1"/>
    <col min="6" max="6" width="7.7109375" style="1" customWidth="1"/>
    <col min="7" max="7" width="8.28515625" style="1" customWidth="1"/>
    <col min="8" max="8" width="10.28515625" style="1" customWidth="1"/>
    <col min="9" max="9" width="38.85546875" style="37" customWidth="1"/>
    <col min="10" max="16384" width="9.140625" style="37"/>
  </cols>
  <sheetData>
    <row r="1" spans="1:14" ht="12.75" customHeight="1" x14ac:dyDescent="0.2">
      <c r="A1" s="5"/>
      <c r="B1" s="36"/>
      <c r="C1" s="17"/>
      <c r="D1" s="6"/>
      <c r="E1" s="15"/>
      <c r="F1" s="15"/>
      <c r="G1" s="15"/>
      <c r="H1" s="15"/>
    </row>
    <row r="2" spans="1:14" ht="13.5" hidden="1" x14ac:dyDescent="0.2">
      <c r="A2" s="5"/>
      <c r="B2" s="36"/>
      <c r="C2" s="17"/>
      <c r="D2" s="6"/>
      <c r="E2" s="15"/>
      <c r="F2" s="15"/>
      <c r="G2" s="15"/>
      <c r="H2" s="15"/>
    </row>
    <row r="3" spans="1:14" ht="43.5" customHeight="1" x14ac:dyDescent="0.2">
      <c r="A3" s="5"/>
      <c r="B3" s="58" t="s">
        <v>45</v>
      </c>
      <c r="C3" s="59"/>
      <c r="D3" s="59"/>
      <c r="E3" s="59"/>
      <c r="F3" s="59"/>
      <c r="G3" s="60"/>
      <c r="H3" s="15"/>
    </row>
    <row r="4" spans="1:14" ht="13.5" x14ac:dyDescent="0.2">
      <c r="A4" s="5"/>
      <c r="B4" s="36"/>
      <c r="C4" s="17"/>
      <c r="D4" s="6"/>
      <c r="E4" s="15"/>
      <c r="F4" s="15"/>
      <c r="G4" s="15"/>
      <c r="H4" s="15"/>
    </row>
    <row r="5" spans="1:14" ht="13.5" x14ac:dyDescent="0.2">
      <c r="A5" s="5"/>
      <c r="B5" s="36"/>
      <c r="C5" s="17"/>
      <c r="D5" s="6"/>
      <c r="E5" s="15"/>
      <c r="F5" s="15"/>
      <c r="G5" s="15"/>
      <c r="H5" s="15"/>
    </row>
    <row r="6" spans="1:14" ht="13.5" x14ac:dyDescent="0.2">
      <c r="A6" s="5"/>
      <c r="B6" s="36"/>
      <c r="C6" s="17"/>
      <c r="D6" s="6"/>
      <c r="E6" s="15"/>
      <c r="F6" s="15"/>
      <c r="G6" s="15"/>
      <c r="H6" s="15"/>
    </row>
    <row r="7" spans="1:14" ht="13.5" x14ac:dyDescent="0.2">
      <c r="A7" s="5"/>
      <c r="B7" s="36"/>
      <c r="C7" s="17"/>
      <c r="D7" s="6"/>
      <c r="E7" s="15"/>
      <c r="F7" s="15"/>
      <c r="G7" s="15"/>
      <c r="H7" s="15"/>
    </row>
    <row r="8" spans="1:14" ht="25.5" customHeight="1" x14ac:dyDescent="0.2">
      <c r="A8" s="69" t="s">
        <v>23</v>
      </c>
      <c r="B8" s="69"/>
      <c r="C8" s="69"/>
      <c r="D8" s="69"/>
      <c r="E8" s="69"/>
      <c r="F8" s="69"/>
      <c r="G8" s="69"/>
      <c r="H8" s="69"/>
    </row>
    <row r="9" spans="1:14" ht="13.5" x14ac:dyDescent="0.2">
      <c r="A9" s="5"/>
      <c r="B9" s="36"/>
      <c r="C9" s="17"/>
      <c r="D9" s="6"/>
      <c r="E9" s="15"/>
      <c r="F9" s="15"/>
      <c r="G9" s="15"/>
      <c r="H9" s="15"/>
    </row>
    <row r="10" spans="1:14" ht="13.5" x14ac:dyDescent="0.2">
      <c r="A10" s="5"/>
      <c r="B10" s="38"/>
      <c r="C10" s="13"/>
      <c r="D10" s="7"/>
      <c r="E10" s="32"/>
      <c r="F10" s="32"/>
      <c r="G10" s="32"/>
      <c r="H10" s="15"/>
    </row>
    <row r="11" spans="1:14" ht="5.25" customHeight="1" x14ac:dyDescent="0.2">
      <c r="A11" s="5"/>
      <c r="B11" s="38"/>
      <c r="C11" s="13"/>
      <c r="D11" s="7"/>
      <c r="E11" s="32"/>
      <c r="F11" s="32"/>
      <c r="G11" s="32"/>
      <c r="H11" s="15"/>
      <c r="I11" s="39"/>
      <c r="J11" s="39"/>
      <c r="K11" s="39"/>
      <c r="L11" s="39"/>
      <c r="M11" s="39"/>
      <c r="N11" s="39"/>
    </row>
    <row r="12" spans="1:14" ht="20.25" customHeight="1" x14ac:dyDescent="0.25">
      <c r="A12" s="2"/>
      <c r="B12" s="38"/>
      <c r="C12" s="73" t="s">
        <v>5</v>
      </c>
      <c r="D12" s="73"/>
      <c r="E12" s="73"/>
      <c r="F12" s="73"/>
      <c r="G12" s="73"/>
      <c r="H12" s="32"/>
      <c r="I12" s="40"/>
      <c r="J12" s="40"/>
      <c r="K12" s="40"/>
      <c r="L12" s="41"/>
      <c r="M12" s="41"/>
      <c r="N12" s="41"/>
    </row>
    <row r="13" spans="1:14" ht="37.9" customHeight="1" x14ac:dyDescent="0.2">
      <c r="A13" s="2"/>
      <c r="B13" s="38"/>
      <c r="C13" s="74" t="str">
        <f>B3</f>
        <v>უკანაფშავის ა/ე. გზის რეაბილიტაცია (ორწყლიდან შუაფხომდე 5კმ)</v>
      </c>
      <c r="D13" s="75"/>
      <c r="E13" s="75"/>
      <c r="F13" s="75"/>
      <c r="G13" s="76"/>
      <c r="H13" s="32"/>
      <c r="I13" s="32"/>
      <c r="J13" s="42"/>
      <c r="K13" s="32"/>
      <c r="L13" s="32"/>
      <c r="M13" s="32"/>
      <c r="N13" s="32"/>
    </row>
    <row r="14" spans="1:14" ht="14.25" customHeight="1" x14ac:dyDescent="0.25">
      <c r="A14" s="2"/>
      <c r="B14" s="38"/>
      <c r="C14" s="7"/>
      <c r="D14" s="7"/>
      <c r="E14" s="32"/>
      <c r="F14" s="32"/>
      <c r="G14" s="32"/>
      <c r="H14" s="32"/>
      <c r="I14" s="43"/>
      <c r="J14" s="42"/>
      <c r="K14" s="32"/>
      <c r="L14" s="32"/>
      <c r="M14" s="32"/>
      <c r="N14" s="32"/>
    </row>
    <row r="15" spans="1:14" ht="21.6" customHeight="1" x14ac:dyDescent="0.2">
      <c r="A15" s="66" t="s">
        <v>0</v>
      </c>
      <c r="B15" s="67"/>
      <c r="C15" s="66" t="s">
        <v>22</v>
      </c>
      <c r="D15" s="70" t="s">
        <v>1</v>
      </c>
      <c r="E15" s="63" t="s">
        <v>2</v>
      </c>
      <c r="F15" s="64"/>
      <c r="G15" s="63" t="s">
        <v>3</v>
      </c>
      <c r="H15" s="64"/>
      <c r="I15" s="32"/>
      <c r="J15" s="32"/>
      <c r="K15" s="32"/>
      <c r="L15" s="32"/>
      <c r="M15" s="32"/>
      <c r="N15" s="32"/>
    </row>
    <row r="16" spans="1:14" ht="48" customHeight="1" x14ac:dyDescent="0.2">
      <c r="A16" s="66"/>
      <c r="B16" s="68"/>
      <c r="C16" s="66"/>
      <c r="D16" s="71"/>
      <c r="E16" s="16" t="s">
        <v>21</v>
      </c>
      <c r="F16" s="16" t="s">
        <v>7</v>
      </c>
      <c r="G16" s="16" t="s">
        <v>6</v>
      </c>
      <c r="H16" s="16" t="s">
        <v>4</v>
      </c>
      <c r="I16" s="32"/>
      <c r="J16" s="32"/>
      <c r="K16" s="32"/>
      <c r="L16" s="32"/>
      <c r="M16" s="32"/>
      <c r="N16" s="32"/>
    </row>
    <row r="17" spans="1:14" s="44" customFormat="1" ht="13.5" x14ac:dyDescent="0.25">
      <c r="A17" s="33">
        <v>1</v>
      </c>
      <c r="B17" s="16">
        <v>2</v>
      </c>
      <c r="C17" s="33">
        <v>3</v>
      </c>
      <c r="D17" s="14">
        <v>4</v>
      </c>
      <c r="E17" s="33">
        <v>5</v>
      </c>
      <c r="F17" s="33">
        <v>6</v>
      </c>
      <c r="G17" s="33">
        <v>7</v>
      </c>
      <c r="H17" s="33">
        <v>8</v>
      </c>
      <c r="I17" s="32"/>
      <c r="J17" s="32"/>
      <c r="K17" s="32"/>
      <c r="L17" s="32"/>
      <c r="M17" s="32"/>
      <c r="N17" s="32"/>
    </row>
    <row r="18" spans="1:14" ht="40.5" x14ac:dyDescent="0.2">
      <c r="A18" s="61" t="s">
        <v>20</v>
      </c>
      <c r="B18" s="54"/>
      <c r="C18" s="19" t="s">
        <v>40</v>
      </c>
      <c r="D18" s="11" t="s">
        <v>24</v>
      </c>
      <c r="E18" s="9"/>
      <c r="F18" s="52">
        <f>F26/1000</f>
        <v>0.2384</v>
      </c>
      <c r="G18" s="9"/>
      <c r="H18" s="24"/>
      <c r="I18" s="32"/>
      <c r="J18" s="32"/>
      <c r="K18" s="32"/>
      <c r="L18" s="32"/>
      <c r="M18" s="32"/>
      <c r="N18" s="32"/>
    </row>
    <row r="19" spans="1:14" ht="15.75" x14ac:dyDescent="0.2">
      <c r="A19" s="62"/>
      <c r="B19" s="30"/>
      <c r="C19" s="20" t="s">
        <v>14</v>
      </c>
      <c r="D19" s="8" t="s">
        <v>13</v>
      </c>
      <c r="E19" s="26"/>
      <c r="F19" s="51"/>
      <c r="G19" s="26"/>
      <c r="H19" s="25"/>
      <c r="I19" s="32"/>
      <c r="J19" s="32"/>
      <c r="K19" s="32"/>
      <c r="L19" s="32"/>
      <c r="M19" s="32"/>
      <c r="N19" s="32"/>
    </row>
    <row r="20" spans="1:14" ht="15.75" x14ac:dyDescent="0.2">
      <c r="A20" s="65"/>
      <c r="B20" s="45"/>
      <c r="C20" s="28" t="s">
        <v>25</v>
      </c>
      <c r="D20" s="12" t="s">
        <v>26</v>
      </c>
      <c r="E20" s="26"/>
      <c r="F20" s="51">
        <v>10.68</v>
      </c>
      <c r="G20" s="26"/>
      <c r="H20" s="25"/>
      <c r="I20" s="32"/>
      <c r="J20" s="32"/>
      <c r="K20" s="32"/>
      <c r="L20" s="32"/>
      <c r="M20" s="32"/>
      <c r="N20" s="32"/>
    </row>
    <row r="21" spans="1:14" ht="27" x14ac:dyDescent="0.2">
      <c r="A21" s="57" t="s">
        <v>16</v>
      </c>
      <c r="B21" s="16"/>
      <c r="C21" s="21" t="s">
        <v>27</v>
      </c>
      <c r="D21" s="11" t="s">
        <v>15</v>
      </c>
      <c r="E21" s="9"/>
      <c r="F21" s="9">
        <f>F26*1.6</f>
        <v>381.44000000000005</v>
      </c>
      <c r="G21" s="9"/>
      <c r="H21" s="24"/>
      <c r="I21" s="32"/>
      <c r="J21" s="32"/>
      <c r="K21" s="32"/>
      <c r="L21" s="32"/>
      <c r="M21" s="32"/>
      <c r="N21" s="32"/>
    </row>
    <row r="22" spans="1:14" ht="47.25" x14ac:dyDescent="0.2">
      <c r="A22" s="61" t="s">
        <v>17</v>
      </c>
      <c r="B22" s="46"/>
      <c r="C22" s="29" t="s">
        <v>46</v>
      </c>
      <c r="D22" s="29" t="s">
        <v>38</v>
      </c>
      <c r="E22" s="9"/>
      <c r="F22" s="10">
        <v>1.6</v>
      </c>
      <c r="G22" s="9"/>
      <c r="H22" s="24"/>
      <c r="I22" s="32"/>
      <c r="J22" s="32"/>
      <c r="K22" s="32"/>
      <c r="L22" s="32"/>
      <c r="M22" s="32"/>
      <c r="N22" s="32"/>
    </row>
    <row r="23" spans="1:14" ht="15.75" x14ac:dyDescent="0.2">
      <c r="A23" s="62"/>
      <c r="B23" s="46"/>
      <c r="C23" s="34" t="s">
        <v>14</v>
      </c>
      <c r="D23" s="29" t="s">
        <v>28</v>
      </c>
      <c r="E23" s="9"/>
      <c r="F23" s="9"/>
      <c r="G23" s="55"/>
      <c r="H23" s="24"/>
      <c r="I23" s="32"/>
      <c r="J23" s="32"/>
      <c r="K23" s="32"/>
      <c r="L23" s="32"/>
      <c r="M23" s="32"/>
      <c r="N23" s="32"/>
    </row>
    <row r="24" spans="1:14" ht="15.75" x14ac:dyDescent="0.2">
      <c r="A24" s="62"/>
      <c r="B24" s="46"/>
      <c r="C24" s="34" t="s">
        <v>29</v>
      </c>
      <c r="D24" s="29" t="s">
        <v>26</v>
      </c>
      <c r="E24" s="9"/>
      <c r="F24" s="10">
        <v>4.3</v>
      </c>
      <c r="G24" s="9"/>
      <c r="H24" s="24"/>
      <c r="I24" s="32"/>
      <c r="J24" s="32"/>
      <c r="K24" s="32"/>
      <c r="L24" s="32"/>
      <c r="M24" s="32"/>
      <c r="N24" s="32"/>
    </row>
    <row r="25" spans="1:14" ht="15.75" x14ac:dyDescent="0.2">
      <c r="A25" s="62"/>
      <c r="B25" s="46"/>
      <c r="C25" s="34" t="s">
        <v>30</v>
      </c>
      <c r="D25" s="29" t="s">
        <v>26</v>
      </c>
      <c r="E25" s="9"/>
      <c r="F25" s="9">
        <v>11.84</v>
      </c>
      <c r="G25" s="9"/>
      <c r="H25" s="24"/>
      <c r="I25" s="32"/>
      <c r="J25" s="32"/>
      <c r="K25" s="32"/>
      <c r="L25" s="32"/>
      <c r="M25" s="32"/>
      <c r="N25" s="32"/>
    </row>
    <row r="26" spans="1:14" ht="15.75" x14ac:dyDescent="0.2">
      <c r="A26" s="65"/>
      <c r="B26" s="46"/>
      <c r="C26" s="34" t="s">
        <v>31</v>
      </c>
      <c r="D26" s="29" t="s">
        <v>32</v>
      </c>
      <c r="E26" s="9"/>
      <c r="F26" s="9">
        <v>238.4</v>
      </c>
      <c r="G26" s="10"/>
      <c r="H26" s="24"/>
      <c r="I26" s="32"/>
      <c r="J26" s="32"/>
      <c r="K26" s="32"/>
      <c r="L26" s="32"/>
      <c r="M26" s="32"/>
      <c r="N26" s="32"/>
    </row>
    <row r="27" spans="1:14" ht="31.5" x14ac:dyDescent="0.2">
      <c r="A27" s="61" t="s">
        <v>18</v>
      </c>
      <c r="B27" s="46"/>
      <c r="C27" s="34" t="s">
        <v>33</v>
      </c>
      <c r="D27" s="29" t="s">
        <v>24</v>
      </c>
      <c r="E27" s="9"/>
      <c r="F27" s="9">
        <v>0.22</v>
      </c>
      <c r="G27" s="9"/>
      <c r="H27" s="24"/>
      <c r="I27" s="32"/>
      <c r="J27" s="32"/>
      <c r="K27" s="32"/>
      <c r="L27" s="32"/>
      <c r="M27" s="32"/>
      <c r="N27" s="32"/>
    </row>
    <row r="28" spans="1:14" ht="15.75" x14ac:dyDescent="0.2">
      <c r="A28" s="62"/>
      <c r="B28" s="46"/>
      <c r="C28" s="34" t="s">
        <v>14</v>
      </c>
      <c r="D28" s="29" t="s">
        <v>28</v>
      </c>
      <c r="E28" s="9"/>
      <c r="F28" s="10"/>
      <c r="G28" s="9"/>
      <c r="H28" s="24"/>
      <c r="I28" s="32"/>
      <c r="J28" s="32"/>
      <c r="K28" s="32"/>
      <c r="L28" s="32"/>
      <c r="M28" s="32"/>
      <c r="N28" s="32"/>
    </row>
    <row r="29" spans="1:14" ht="15.75" x14ac:dyDescent="0.2">
      <c r="A29" s="65"/>
      <c r="B29" s="46"/>
      <c r="C29" s="34" t="s">
        <v>29</v>
      </c>
      <c r="D29" s="29" t="s">
        <v>26</v>
      </c>
      <c r="E29" s="9"/>
      <c r="F29" s="10">
        <v>5.9</v>
      </c>
      <c r="G29" s="9"/>
      <c r="H29" s="24"/>
      <c r="I29" s="32"/>
      <c r="J29" s="32"/>
      <c r="K29" s="32"/>
      <c r="L29" s="32"/>
      <c r="M29" s="32"/>
      <c r="N29" s="32"/>
    </row>
    <row r="30" spans="1:14" ht="31.5" x14ac:dyDescent="0.2">
      <c r="A30" s="61" t="s">
        <v>12</v>
      </c>
      <c r="B30" s="46"/>
      <c r="C30" s="34" t="s">
        <v>35</v>
      </c>
      <c r="D30" s="29" t="s">
        <v>24</v>
      </c>
      <c r="E30" s="9"/>
      <c r="F30" s="9">
        <v>1.4E-2</v>
      </c>
      <c r="G30" s="9"/>
      <c r="H30" s="24"/>
      <c r="I30" s="32"/>
      <c r="J30" s="32"/>
      <c r="K30" s="32"/>
      <c r="L30" s="32"/>
      <c r="M30" s="32"/>
      <c r="N30" s="32"/>
    </row>
    <row r="31" spans="1:14" ht="15.75" x14ac:dyDescent="0.2">
      <c r="A31" s="62"/>
      <c r="B31" s="31"/>
      <c r="C31" s="22" t="s">
        <v>14</v>
      </c>
      <c r="D31" s="12" t="s">
        <v>28</v>
      </c>
      <c r="E31" s="26"/>
      <c r="F31" s="51"/>
      <c r="G31" s="26"/>
      <c r="H31" s="24"/>
    </row>
    <row r="32" spans="1:14" ht="15.75" x14ac:dyDescent="0.2">
      <c r="A32" s="65"/>
      <c r="B32" s="31"/>
      <c r="C32" s="22" t="s">
        <v>34</v>
      </c>
      <c r="D32" s="12" t="s">
        <v>26</v>
      </c>
      <c r="E32" s="26"/>
      <c r="F32" s="51">
        <v>0.67</v>
      </c>
      <c r="G32" s="26"/>
      <c r="H32" s="24"/>
    </row>
    <row r="33" spans="1:8" ht="27" customHeight="1" x14ac:dyDescent="0.2">
      <c r="A33" s="61" t="s">
        <v>19</v>
      </c>
      <c r="B33" s="56"/>
      <c r="C33" s="22" t="s">
        <v>41</v>
      </c>
      <c r="D33" s="12" t="s">
        <v>37</v>
      </c>
      <c r="E33" s="26"/>
      <c r="F33" s="26">
        <v>5.0000000000000001E-3</v>
      </c>
      <c r="G33" s="26"/>
      <c r="H33" s="24"/>
    </row>
    <row r="34" spans="1:8" ht="15.75" x14ac:dyDescent="0.2">
      <c r="A34" s="62"/>
      <c r="B34" s="31"/>
      <c r="C34" s="22" t="s">
        <v>14</v>
      </c>
      <c r="D34" s="12" t="s">
        <v>28</v>
      </c>
      <c r="E34" s="51"/>
      <c r="F34" s="26"/>
      <c r="G34" s="51"/>
      <c r="H34" s="24"/>
    </row>
    <row r="35" spans="1:8" ht="15.75" x14ac:dyDescent="0.2">
      <c r="A35" s="62"/>
      <c r="B35" s="50"/>
      <c r="C35" s="22" t="s">
        <v>43</v>
      </c>
      <c r="D35" s="12" t="s">
        <v>8</v>
      </c>
      <c r="E35" s="51"/>
      <c r="F35" s="26"/>
      <c r="G35" s="51"/>
      <c r="H35" s="24"/>
    </row>
    <row r="36" spans="1:8" ht="15.75" x14ac:dyDescent="0.2">
      <c r="A36" s="62"/>
      <c r="B36" s="31"/>
      <c r="C36" s="22" t="s">
        <v>42</v>
      </c>
      <c r="D36" s="12" t="s">
        <v>36</v>
      </c>
      <c r="E36" s="51"/>
      <c r="F36" s="51">
        <v>5</v>
      </c>
      <c r="G36" s="51"/>
      <c r="H36" s="24"/>
    </row>
    <row r="37" spans="1:8" ht="15.75" x14ac:dyDescent="0.2">
      <c r="A37" s="65"/>
      <c r="B37" s="50"/>
      <c r="C37" s="22" t="s">
        <v>44</v>
      </c>
      <c r="D37" s="12" t="s">
        <v>8</v>
      </c>
      <c r="E37" s="51"/>
      <c r="F37" s="51"/>
      <c r="G37" s="51"/>
      <c r="H37" s="24"/>
    </row>
    <row r="38" spans="1:8" ht="15.75" x14ac:dyDescent="0.2">
      <c r="A38" s="48"/>
      <c r="B38" s="31"/>
      <c r="C38" s="22" t="s">
        <v>39</v>
      </c>
      <c r="D38" s="12"/>
      <c r="E38" s="26"/>
      <c r="F38" s="26"/>
      <c r="G38" s="26"/>
      <c r="H38" s="53"/>
    </row>
    <row r="39" spans="1:8" ht="15.75" x14ac:dyDescent="0.2">
      <c r="A39" s="48"/>
      <c r="B39" s="16"/>
      <c r="C39" s="22" t="s">
        <v>10</v>
      </c>
      <c r="D39" s="12" t="s">
        <v>8</v>
      </c>
      <c r="E39" s="35"/>
      <c r="F39" s="26"/>
      <c r="G39" s="26"/>
      <c r="H39" s="25"/>
    </row>
    <row r="40" spans="1:8" ht="15.75" x14ac:dyDescent="0.2">
      <c r="A40" s="47"/>
      <c r="B40" s="16"/>
      <c r="C40" s="22" t="s">
        <v>9</v>
      </c>
      <c r="D40" s="12" t="s">
        <v>8</v>
      </c>
      <c r="E40" s="35"/>
      <c r="F40" s="26"/>
      <c r="G40" s="26"/>
      <c r="H40" s="25"/>
    </row>
    <row r="41" spans="1:8" ht="15.75" x14ac:dyDescent="0.2">
      <c r="A41" s="47"/>
      <c r="B41" s="16"/>
      <c r="C41" s="22" t="s">
        <v>11</v>
      </c>
      <c r="D41" s="12" t="s">
        <v>8</v>
      </c>
      <c r="E41" s="35"/>
      <c r="F41" s="26"/>
      <c r="G41" s="26"/>
      <c r="H41" s="25"/>
    </row>
    <row r="42" spans="1:8" ht="15.75" x14ac:dyDescent="0.2">
      <c r="A42" s="47"/>
      <c r="B42" s="16"/>
      <c r="C42" s="22" t="s">
        <v>9</v>
      </c>
      <c r="D42" s="12"/>
      <c r="E42" s="35"/>
      <c r="F42" s="26"/>
      <c r="G42" s="26"/>
      <c r="H42" s="25"/>
    </row>
    <row r="43" spans="1:8" ht="15.75" x14ac:dyDescent="0.2">
      <c r="A43" s="47"/>
      <c r="B43" s="16"/>
      <c r="C43" s="22" t="s">
        <v>47</v>
      </c>
      <c r="D43" s="12"/>
      <c r="E43" s="35"/>
      <c r="F43" s="26"/>
      <c r="G43" s="26"/>
      <c r="H43" s="25"/>
    </row>
    <row r="44" spans="1:8" ht="15.75" x14ac:dyDescent="0.2">
      <c r="A44" s="47"/>
      <c r="B44" s="16"/>
      <c r="C44" s="23" t="s">
        <v>4</v>
      </c>
      <c r="D44" s="12" t="s">
        <v>8</v>
      </c>
      <c r="E44" s="26"/>
      <c r="F44" s="26"/>
      <c r="G44" s="26"/>
      <c r="H44" s="27"/>
    </row>
    <row r="46" spans="1:8" ht="21" customHeight="1" x14ac:dyDescent="0.2">
      <c r="A46" s="72"/>
      <c r="B46" s="72"/>
      <c r="C46" s="72"/>
      <c r="D46" s="72"/>
      <c r="E46" s="72"/>
      <c r="F46" s="72"/>
      <c r="G46" s="72"/>
    </row>
  </sheetData>
  <mergeCells count="16">
    <mergeCell ref="A46:G46"/>
    <mergeCell ref="C12:G12"/>
    <mergeCell ref="C13:G13"/>
    <mergeCell ref="A27:A29"/>
    <mergeCell ref="A33:A37"/>
    <mergeCell ref="A22:A26"/>
    <mergeCell ref="A30:A32"/>
    <mergeCell ref="B3:G3"/>
    <mergeCell ref="E15:F15"/>
    <mergeCell ref="G15:H15"/>
    <mergeCell ref="A18:A20"/>
    <mergeCell ref="A15:A16"/>
    <mergeCell ref="C15:C16"/>
    <mergeCell ref="B15:B16"/>
    <mergeCell ref="A8:H8"/>
    <mergeCell ref="D15:D16"/>
  </mergeCells>
  <printOptions horizontalCentered="1"/>
  <pageMargins left="0.51181102362204722" right="0" top="0.51181102362204722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Company>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Turfa</dc:creator>
  <cp:lastModifiedBy>Mariam Zakaidze</cp:lastModifiedBy>
  <cp:lastPrinted>2016-06-17T08:50:07Z</cp:lastPrinted>
  <dcterms:created xsi:type="dcterms:W3CDTF">2004-01-13T00:45:49Z</dcterms:created>
  <dcterms:modified xsi:type="dcterms:W3CDTF">2016-09-06T12:48:28Z</dcterms:modified>
</cp:coreProperties>
</file>