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14010" activeTab="0"/>
  </bookViews>
  <sheets>
    <sheet name="oieqturi" sheetId="1" r:id="rId1"/>
    <sheet name="B-4" sheetId="2" r:id="rId2"/>
  </sheets>
  <definedNames>
    <definedName name="_xlnm._FilterDatabase" localSheetId="1" hidden="1">'B-4'!$A$1:$A$54</definedName>
    <definedName name="_xlnm.Print_Area" localSheetId="1">'B-4'!$A$1:$M$59</definedName>
    <definedName name="_xlnm.Print_Area" localSheetId="0">'oieqturi'!$A$1:$H$19</definedName>
  </definedNames>
  <calcPr fullCalcOnLoad="1"/>
</workbook>
</file>

<file path=xl/sharedStrings.xml><?xml version="1.0" encoding="utf-8"?>
<sst xmlns="http://schemas.openxmlformats.org/spreadsheetml/2006/main" count="131" uniqueCount="82">
  <si>
    <t>lari</t>
  </si>
  <si>
    <t>#</t>
  </si>
  <si>
    <t xml:space="preserve"> Sifri</t>
  </si>
  <si>
    <t xml:space="preserve">samuSaos dasaxeleba </t>
  </si>
  <si>
    <t>ganz. erT.</t>
  </si>
  <si>
    <t>raode-noba</t>
  </si>
  <si>
    <t xml:space="preserve">   xelfasi (l)</t>
  </si>
  <si>
    <t>manq.meq-zmebi (l)</t>
  </si>
  <si>
    <t xml:space="preserve">   sul</t>
  </si>
  <si>
    <t>erT.fasi</t>
  </si>
  <si>
    <t>jami</t>
  </si>
  <si>
    <t xml:space="preserve">  jami</t>
  </si>
  <si>
    <t>(lari)</t>
  </si>
  <si>
    <t>norma      er-ze</t>
  </si>
  <si>
    <t>Sromis danaxarji</t>
  </si>
  <si>
    <t>kac/sT</t>
  </si>
  <si>
    <t xml:space="preserve">masalis transporti </t>
  </si>
  <si>
    <t>masalebi</t>
  </si>
  <si>
    <t>manqanebi</t>
  </si>
  <si>
    <t>samSeneblo samuSaoebi</t>
  </si>
  <si>
    <t>mSeneblobis dasaxeleba:</t>
  </si>
  <si>
    <t>mowyobiloba</t>
  </si>
  <si>
    <t>sul</t>
  </si>
  <si>
    <t xml:space="preserve"> N</t>
  </si>
  <si>
    <r>
      <t>xarjTaRricxvis</t>
    </r>
    <r>
      <rPr>
        <sz val="11"/>
        <rFont val="Academiuri Normaluri"/>
        <family val="0"/>
      </rPr>
      <t xml:space="preserve"> N</t>
    </r>
  </si>
  <si>
    <t xml:space="preserve"> xarjTaRricxvis dasaxeleba</t>
  </si>
  <si>
    <t xml:space="preserve">samont. samuSaoebi </t>
  </si>
  <si>
    <t>sxvadasxva xarjebi</t>
  </si>
  <si>
    <t>jami:</t>
  </si>
  <si>
    <t>d. R.Gg. - 18%</t>
  </si>
  <si>
    <t>obieqturi xarjTaRricxva</t>
  </si>
  <si>
    <t>samSeneblo samontaJo samuSaoebi</t>
  </si>
  <si>
    <t>m3</t>
  </si>
  <si>
    <t xml:space="preserve">zednadebi xarjebi </t>
  </si>
  <si>
    <t>gegmiuri dagroveba</t>
  </si>
  <si>
    <t>SromiTi resursebi</t>
  </si>
  <si>
    <t xml:space="preserve">      saxarjTaRricxvo GRirebuleba ( lari)</t>
  </si>
  <si>
    <t xml:space="preserve">xarjTaRricxva </t>
  </si>
  <si>
    <t>13-25-2 miyenebiT</t>
  </si>
  <si>
    <t>m2</t>
  </si>
  <si>
    <t>resursebi</t>
  </si>
  <si>
    <t>kg</t>
  </si>
  <si>
    <t xml:space="preserve">1-80-4 </t>
  </si>
  <si>
    <t xml:space="preserve"> 23-1-1 </t>
  </si>
  <si>
    <r>
      <t>m</t>
    </r>
    <r>
      <rPr>
        <vertAlign val="superscript"/>
        <sz val="10"/>
        <rFont val="AcadNusx"/>
        <family val="0"/>
      </rPr>
      <t>3</t>
    </r>
  </si>
  <si>
    <t>pemzis mowyoba  5 sm sisqeze</t>
  </si>
  <si>
    <t>pemza</t>
  </si>
  <si>
    <t>saRebavi wyalemusiis</t>
  </si>
  <si>
    <t xml:space="preserve">atraqcionebis SeReba 2-jer arsebuli  sxvadasvxa feriT </t>
  </si>
  <si>
    <t>sof: cixicZiris korpusebTan arsebuli skverebis reabilitaciis</t>
  </si>
  <si>
    <t>8-391-1</t>
  </si>
  <si>
    <t>spilenZis samontaJo mavTuli kv. 2X2.5mm2 SeZena da montaJi</t>
  </si>
  <si>
    <t>sxva manqanebi</t>
  </si>
  <si>
    <t>m</t>
  </si>
  <si>
    <t>sxva masala</t>
  </si>
  <si>
    <t xml:space="preserve">22-5-2     miyenebiT </t>
  </si>
  <si>
    <t>komp</t>
  </si>
  <si>
    <t xml:space="preserve">foladis d-114X4 miliT (aiwona daiwonas) montaJi  mm-mde </t>
  </si>
  <si>
    <t xml:space="preserve">22-5-5.      miyenebiT  </t>
  </si>
  <si>
    <t>mili  d-114X4</t>
  </si>
  <si>
    <t>xis ficari</t>
  </si>
  <si>
    <t>sxva masalebi</t>
  </si>
  <si>
    <t>l</t>
  </si>
  <si>
    <t>spilenZis samontaJo mavTuli kv. 2X2.5mm2</t>
  </si>
  <si>
    <t>kabelis garcmis mili</t>
  </si>
  <si>
    <t>6-9-1</t>
  </si>
  <si>
    <t>t</t>
  </si>
  <si>
    <t>r e s u r s e b i</t>
  </si>
  <si>
    <t>saqanelebze საკიდების მოწყობა dasajdomebiT</t>
  </si>
  <si>
    <t>ფოლადის jaWvi 6 mm</t>
  </si>
  <si>
    <t>saqanelis saJdomi</t>
  </si>
  <si>
    <t>cali</t>
  </si>
  <si>
    <t>11-27-2</t>
  </si>
  <si>
    <t>lursmani</t>
  </si>
  <si>
    <t xml:space="preserve">arsebuli skamebisaTvis xis ficrebis Secvla mowyoba </t>
  </si>
  <si>
    <t>ficrebi skamebisaTvis                       (1X0,25X0,03M 36 c). (2X0,1X0,03m  45C)</t>
  </si>
  <si>
    <t>awyobili gadasaadgilebeli skami zomebiT 2X0,5X0,7 m</t>
  </si>
  <si>
    <t>III kategoriis gruntis damuSaveba el. sadenis CasadebaT da mosworeba xeliT</t>
  </si>
  <si>
    <t xml:space="preserve">el. lampionis montaJi </t>
  </si>
  <si>
    <t>el. Llampioni</t>
  </si>
  <si>
    <t>შესრულებული სამუშაოს ექსპერტიზა</t>
  </si>
  <si>
    <t>gauTvaliswinebeli xarjebi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</si>
</sst>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0.000"/>
    <numFmt numFmtId="181" formatCode="0.0000"/>
    <numFmt numFmtId="182" formatCode="0.0"/>
    <numFmt numFmtId="183" formatCode="0.00000"/>
    <numFmt numFmtId="184" formatCode="_-* #,##0.000_р_._-;\-* #,##0.000_р_._-;_-* &quot;-&quot;??_р_._-;_-@_-"/>
    <numFmt numFmtId="185" formatCode="0.000000"/>
    <numFmt numFmtId="186" formatCode="0.0000000"/>
    <numFmt numFmtId="187" formatCode="0.00000000"/>
    <numFmt numFmtId="188" formatCode="0.000000000"/>
    <numFmt numFmtId="189" formatCode="_-* #,##0.000\ _L_a_r_i_-;\-* #,##0.000\ _L_a_r_i_-;_-* &quot;-&quot;???\ _L_a_r_i_-;_-@_-"/>
    <numFmt numFmtId="190" formatCode="_-* #,##0.0_р_._-;\-* #,##0.0_р_._-;_-* &quot;-&quot;??_р_._-;_-@_-"/>
    <numFmt numFmtId="191" formatCode="_-* #,##0.0\ _L_a_r_i_-;\-* #,##0.0\ _L_a_r_i_-;_-* &quot;-&quot;?\ _L_a_r_i_-;_-@_-"/>
    <numFmt numFmtId="192" formatCode="_-* #,##0.0000_р_._-;\-* #,##0.0000_р_._-;_-* &quot;-&quot;??_р_._-;_-@_-"/>
    <numFmt numFmtId="193" formatCode="_-* #,##0_р_._-;\-* #,##0_р_._-;_-* &quot;-&quot;??_р_._-;_-@_-"/>
    <numFmt numFmtId="194" formatCode="[$-409]dddd\,\ mmmm\ dd\,\ yyyy"/>
    <numFmt numFmtId="195" formatCode="&quot;$&quot;#,##0.00"/>
    <numFmt numFmtId="196" formatCode="_(* #,##0.000_);_(* \(#,##0.000\);_(* &quot;-&quot;???_);_(@_)"/>
    <numFmt numFmtId="197" formatCode="_-* #,##0.00000_р_._-;\-* #,##0.00000_р_._-;_-* &quot;-&quot;??_р_._-;_-@_-"/>
    <numFmt numFmtId="198" formatCode="_-* #,##0.0000_р_._-;\-* #,##0.0000_р_._-;_-* &quot;-&quot;????_р_._-;_-@_-"/>
    <numFmt numFmtId="199" formatCode="_-* #,##0.00_р_._-;\-* #,##0.00_р_._-;_-* &quot;-&quot;???_р_._-;_-@_-"/>
    <numFmt numFmtId="200" formatCode="_-* #,##0.000_р_._-;\-* #,##0.000_р_._-;_-* &quot;-&quot;???_р_._-;_-@_-"/>
    <numFmt numFmtId="201" formatCode="_-* #,##0.0_р_._-;\-* #,##0.0_р_._-;_-* &quot;-&quot;?_р_._-;_-@_-"/>
    <numFmt numFmtId="202" formatCode="_-* #,##0.0_р_._-;\-* #,##0.0_р_._-;_-* &quot;-&quot;????_р_._-;_-@_-"/>
    <numFmt numFmtId="203" formatCode="_(* #,##0.0_);_(* \(#,##0.0\);_(* &quot;-&quot;?_);_(@_)"/>
    <numFmt numFmtId="204" formatCode="_(* #,##0.000_);_(* \(#,##0.000\);_(* &quot;-&quot;??_);_(@_)"/>
    <numFmt numFmtId="205" formatCode="_(* #,##0.0_);_(* \(#,##0.0\);_(* &quot;-&quot;??_);_(@_)"/>
    <numFmt numFmtId="206" formatCode="_(* #,##0_);_(* \(#,##0\);_(* &quot;-&quot;??_);_(@_)"/>
    <numFmt numFmtId="207" formatCode="[$-409]h:mm:ss\ AM/PM"/>
    <numFmt numFmtId="208" formatCode="_-* #,##0.0\ _L_a_r_i_-;\-* #,##0.0\ _L_a_r_i_-;_-* &quot;-&quot;??\ _L_a_r_i_-;_-@_-"/>
    <numFmt numFmtId="209" formatCode="_-* #,##0\ _L_a_r_i_-;\-* #,##0\ _L_a_r_i_-;_-* &quot;-&quot;??\ _L_a_r_i_-;_-@_-"/>
    <numFmt numFmtId="210" formatCode="_(* #,##0.0000_);_(* \(#,##0.0000\);_(* &quot;-&quot;????_);_(@_)"/>
    <numFmt numFmtId="211" formatCode="_(* #,##0.00000_);_(* \(#,##0.00000\);_(* &quot;-&quot;??_);_(@_)"/>
    <numFmt numFmtId="212" formatCode="0.0%"/>
    <numFmt numFmtId="213" formatCode="_-* #,##0.00_-;\-* #,##0.00_-;_-* &quot;-&quot;??_-;_-@_-"/>
    <numFmt numFmtId="214" formatCode="_-* #,##0.0000_-;\-* #,##0.0000_-;_-* &quot;-&quot;??_-;_-@_-"/>
    <numFmt numFmtId="215" formatCode="_-* #,##0.000_-;\-* #,##0.000_-;_-* &quot;-&quot;??_-;_-@_-"/>
    <numFmt numFmtId="216" formatCode="_-* #,##0.0_-;\-* #,##0.0_-;_-* &quot;-&quot;??_-;_-@_-"/>
  </numFmts>
  <fonts count="47">
    <font>
      <sz val="10"/>
      <name val="Arial"/>
      <family val="0"/>
    </font>
    <font>
      <sz val="10"/>
      <name val="AcadNusx"/>
      <family val="0"/>
    </font>
    <font>
      <sz val="8"/>
      <name val="AcadNusx"/>
      <family val="0"/>
    </font>
    <font>
      <sz val="11"/>
      <name val="AcadNusx"/>
      <family val="0"/>
    </font>
    <font>
      <sz val="12"/>
      <name val="AcadNusx"/>
      <family val="0"/>
    </font>
    <font>
      <sz val="11"/>
      <name val="Academiuri Normaluri"/>
      <family val="0"/>
    </font>
    <font>
      <u val="single"/>
      <sz val="8"/>
      <name val="AcadNusx"/>
      <family val="0"/>
    </font>
    <font>
      <sz val="9"/>
      <name val="AcadNusx"/>
      <family val="0"/>
    </font>
    <font>
      <sz val="10"/>
      <name val="Arial Cyr"/>
      <family val="0"/>
    </font>
    <font>
      <sz val="14"/>
      <name val="AcadNusx"/>
      <family val="0"/>
    </font>
    <font>
      <vertAlign val="superscript"/>
      <sz val="10"/>
      <name val="AcadNusx"/>
      <family val="0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8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8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0" fillId="0" borderId="0">
      <alignment/>
      <protection/>
    </xf>
  </cellStyleXfs>
  <cellXfs count="137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120" applyFont="1" applyFill="1" applyBorder="1" applyAlignment="1">
      <alignment vertical="center" wrapText="1"/>
      <protection/>
    </xf>
    <xf numFmtId="2" fontId="3" fillId="0" borderId="0" xfId="0" applyNumberFormat="1" applyFont="1" applyFill="1" applyBorder="1" applyAlignment="1">
      <alignment horizontal="center" vertical="center" wrapText="1"/>
    </xf>
    <xf numFmtId="171" fontId="3" fillId="0" borderId="0" xfId="0" applyNumberFormat="1" applyFont="1" applyFill="1" applyBorder="1" applyAlignment="1">
      <alignment vertical="center" wrapText="1"/>
    </xf>
    <xf numFmtId="171" fontId="3" fillId="0" borderId="0" xfId="0" applyNumberFormat="1" applyFont="1" applyFill="1" applyBorder="1" applyAlignment="1">
      <alignment horizontal="left" vertical="center" wrapText="1"/>
    </xf>
    <xf numFmtId="2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193" fontId="3" fillId="0" borderId="0" xfId="42" applyNumberFormat="1" applyFont="1" applyFill="1" applyBorder="1" applyAlignment="1">
      <alignment horizontal="center" vertical="center" wrapText="1"/>
    </xf>
    <xf numFmtId="0" fontId="3" fillId="0" borderId="0" xfId="42" applyNumberFormat="1" applyFont="1" applyFill="1" applyBorder="1" applyAlignment="1">
      <alignment horizontal="center" vertical="center" wrapText="1"/>
    </xf>
    <xf numFmtId="193" fontId="3" fillId="0" borderId="0" xfId="42" applyNumberFormat="1" applyFont="1" applyFill="1" applyBorder="1" applyAlignment="1">
      <alignment vertical="center" wrapText="1"/>
    </xf>
    <xf numFmtId="193" fontId="3" fillId="0" borderId="0" xfId="42" applyNumberFormat="1" applyFont="1" applyFill="1" applyBorder="1" applyAlignment="1">
      <alignment horizontal="left" vertical="center" wrapText="1"/>
    </xf>
    <xf numFmtId="193" fontId="3" fillId="0" borderId="0" xfId="42" applyNumberFormat="1" applyFont="1" applyFill="1" applyBorder="1" applyAlignment="1">
      <alignment vertical="center"/>
    </xf>
    <xf numFmtId="171" fontId="3" fillId="0" borderId="0" xfId="42" applyNumberFormat="1" applyFont="1" applyFill="1" applyBorder="1" applyAlignment="1">
      <alignment horizontal="center" vertical="center" wrapText="1"/>
    </xf>
    <xf numFmtId="171" fontId="3" fillId="0" borderId="0" xfId="42" applyNumberFormat="1" applyFont="1" applyFill="1" applyBorder="1" applyAlignment="1">
      <alignment vertical="center" wrapText="1"/>
    </xf>
    <xf numFmtId="171" fontId="3" fillId="0" borderId="0" xfId="42" applyNumberFormat="1" applyFont="1" applyFill="1" applyBorder="1" applyAlignment="1">
      <alignment horizontal="left" vertical="center" wrapText="1"/>
    </xf>
    <xf numFmtId="171" fontId="3" fillId="0" borderId="0" xfId="42" applyNumberFormat="1" applyFont="1" applyFill="1" applyBorder="1" applyAlignment="1">
      <alignment vertical="center"/>
    </xf>
    <xf numFmtId="10" fontId="3" fillId="0" borderId="0" xfId="0" applyNumberFormat="1" applyFont="1" applyFill="1" applyBorder="1" applyAlignment="1">
      <alignment vertical="center"/>
    </xf>
    <xf numFmtId="9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209" fontId="3" fillId="0" borderId="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180" fontId="1" fillId="0" borderId="10" xfId="0" applyNumberFormat="1" applyFont="1" applyFill="1" applyBorder="1" applyAlignment="1">
      <alignment horizontal="center" vertical="center"/>
    </xf>
    <xf numFmtId="0" fontId="1" fillId="0" borderId="10" xfId="120" applyFont="1" applyFill="1" applyBorder="1" applyAlignment="1">
      <alignment horizontal="center" vertical="center"/>
      <protection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0" borderId="0" xfId="120" applyFont="1" applyFill="1" applyBorder="1" applyAlignment="1">
      <alignment horizontal="center" vertical="center" shrinkToFit="1"/>
      <protection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9" fontId="2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0" xfId="120" applyFont="1" applyFill="1" applyAlignment="1">
      <alignment vertical="center"/>
      <protection/>
    </xf>
    <xf numFmtId="0" fontId="2" fillId="0" borderId="10" xfId="120" applyFont="1" applyFill="1" applyBorder="1" applyAlignment="1">
      <alignment horizontal="center" vertical="center" wrapText="1"/>
      <protection/>
    </xf>
    <xf numFmtId="2" fontId="1" fillId="0" borderId="0" xfId="120" applyNumberFormat="1" applyFont="1" applyFill="1" applyAlignment="1">
      <alignment vertical="center"/>
      <protection/>
    </xf>
    <xf numFmtId="43" fontId="1" fillId="0" borderId="10" xfId="44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3" fontId="3" fillId="0" borderId="10" xfId="42" applyNumberFormat="1" applyFont="1" applyFill="1" applyBorder="1" applyAlignment="1">
      <alignment horizontal="center" vertical="center" wrapText="1"/>
    </xf>
    <xf numFmtId="0" fontId="1" fillId="0" borderId="10" xfId="70" applyFont="1" applyFill="1" applyBorder="1" applyAlignment="1">
      <alignment horizontal="center" vertical="center" wrapText="1"/>
      <protection/>
    </xf>
    <xf numFmtId="0" fontId="1" fillId="0" borderId="10" xfId="70" applyFont="1" applyFill="1" applyBorder="1" applyAlignment="1">
      <alignment vertical="center" wrapText="1"/>
      <protection/>
    </xf>
    <xf numFmtId="0" fontId="1" fillId="0" borderId="10" xfId="70" applyFont="1" applyFill="1" applyBorder="1" applyAlignment="1">
      <alignment horizontal="center" vertical="center"/>
      <protection/>
    </xf>
    <xf numFmtId="2" fontId="7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0" fontId="4" fillId="0" borderId="0" xfId="86" applyFont="1" applyFill="1">
      <alignment/>
      <protection/>
    </xf>
    <xf numFmtId="0" fontId="3" fillId="0" borderId="0" xfId="86" applyFont="1" applyFill="1" applyBorder="1">
      <alignment/>
      <protection/>
    </xf>
    <xf numFmtId="0" fontId="3" fillId="0" borderId="0" xfId="86" applyFont="1" applyFill="1" applyBorder="1" applyAlignment="1">
      <alignment horizontal="left"/>
      <protection/>
    </xf>
    <xf numFmtId="180" fontId="3" fillId="0" borderId="0" xfId="86" applyNumberFormat="1" applyFont="1" applyFill="1" applyBorder="1">
      <alignment/>
      <protection/>
    </xf>
    <xf numFmtId="0" fontId="3" fillId="0" borderId="0" xfId="86" applyFont="1" applyFill="1">
      <alignment/>
      <protection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42" applyNumberFormat="1" applyFont="1" applyFill="1" applyBorder="1" applyAlignment="1">
      <alignment horizontal="center" vertical="center" wrapText="1"/>
    </xf>
    <xf numFmtId="0" fontId="3" fillId="0" borderId="10" xfId="86" applyFont="1" applyFill="1" applyBorder="1" applyAlignment="1">
      <alignment horizontal="center"/>
      <protection/>
    </xf>
    <xf numFmtId="0" fontId="3" fillId="0" borderId="10" xfId="86" applyFont="1" applyFill="1" applyBorder="1" applyAlignment="1">
      <alignment horizontal="left"/>
      <protection/>
    </xf>
    <xf numFmtId="43" fontId="3" fillId="0" borderId="12" xfId="42" applyNumberFormat="1" applyFont="1" applyFill="1" applyBorder="1" applyAlignment="1">
      <alignment horizontal="center"/>
    </xf>
    <xf numFmtId="43" fontId="3" fillId="0" borderId="10" xfId="42" applyNumberFormat="1" applyFont="1" applyFill="1" applyBorder="1" applyAlignment="1">
      <alignment horizontal="center"/>
    </xf>
    <xf numFmtId="43" fontId="3" fillId="0" borderId="10" xfId="42" applyNumberFormat="1" applyFont="1" applyFill="1" applyBorder="1" applyAlignment="1">
      <alignment/>
    </xf>
    <xf numFmtId="43" fontId="3" fillId="0" borderId="13" xfId="42" applyNumberFormat="1" applyFont="1" applyFill="1" applyBorder="1" applyAlignment="1">
      <alignment/>
    </xf>
    <xf numFmtId="0" fontId="3" fillId="0" borderId="10" xfId="86" applyFont="1" applyFill="1" applyBorder="1">
      <alignment/>
      <protection/>
    </xf>
    <xf numFmtId="0" fontId="1" fillId="0" borderId="0" xfId="0" applyFont="1" applyFill="1" applyAlignment="1">
      <alignment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120" applyFont="1" applyFill="1" applyBorder="1" applyAlignment="1">
      <alignment horizontal="center" vertical="center" wrapText="1" shrinkToFit="1"/>
      <protection/>
    </xf>
    <xf numFmtId="0" fontId="4" fillId="0" borderId="0" xfId="120" applyFont="1" applyFill="1" applyBorder="1" applyAlignment="1">
      <alignment vertical="center" wrapText="1" shrinkToFit="1"/>
      <protection/>
    </xf>
    <xf numFmtId="43" fontId="3" fillId="0" borderId="10" xfId="42" applyNumberFormat="1" applyFont="1" applyFill="1" applyBorder="1" applyAlignment="1">
      <alignment horizontal="center" vertical="center"/>
    </xf>
    <xf numFmtId="43" fontId="3" fillId="0" borderId="0" xfId="0" applyNumberFormat="1" applyFont="1" applyFill="1" applyBorder="1" applyAlignment="1">
      <alignment vertical="center"/>
    </xf>
    <xf numFmtId="49" fontId="2" fillId="0" borderId="10" xfId="70" applyNumberFormat="1" applyFont="1" applyFill="1" applyBorder="1" applyAlignment="1">
      <alignment horizontal="center" vertical="center" wrapText="1"/>
      <protection/>
    </xf>
    <xf numFmtId="0" fontId="4" fillId="0" borderId="14" xfId="120" applyFont="1" applyFill="1" applyBorder="1" applyAlignment="1">
      <alignment horizontal="center" vertical="center" shrinkToFit="1"/>
      <protection/>
    </xf>
    <xf numFmtId="0" fontId="2" fillId="0" borderId="10" xfId="70" applyFont="1" applyFill="1" applyBorder="1" applyAlignment="1">
      <alignment horizontal="center" vertical="center"/>
      <protection/>
    </xf>
    <xf numFmtId="182" fontId="1" fillId="0" borderId="10" xfId="70" applyNumberFormat="1" applyFont="1" applyFill="1" applyBorder="1" applyAlignment="1">
      <alignment horizontal="center" vertical="center" wrapText="1"/>
      <protection/>
    </xf>
    <xf numFmtId="43" fontId="1" fillId="0" borderId="10" xfId="44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center" wrapText="1"/>
    </xf>
    <xf numFmtId="182" fontId="1" fillId="0" borderId="10" xfId="0" applyNumberFormat="1" applyFont="1" applyFill="1" applyBorder="1" applyAlignment="1">
      <alignment horizontal="center" vertical="center" wrapText="1"/>
    </xf>
    <xf numFmtId="182" fontId="1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 quotePrefix="1">
      <alignment horizontal="center" vertical="center" wrapText="1"/>
    </xf>
    <xf numFmtId="0" fontId="1" fillId="0" borderId="10" xfId="0" applyFont="1" applyFill="1" applyBorder="1" applyAlignment="1">
      <alignment horizontal="left" vertical="center"/>
    </xf>
    <xf numFmtId="2" fontId="1" fillId="0" borderId="10" xfId="70" applyNumberFormat="1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 quotePrefix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0" fontId="1" fillId="0" borderId="10" xfId="112" applyFont="1" applyFill="1" applyBorder="1" applyAlignment="1">
      <alignment horizontal="center" vertical="center"/>
      <protection/>
    </xf>
    <xf numFmtId="182" fontId="1" fillId="0" borderId="10" xfId="60" applyNumberFormat="1" applyFont="1" applyFill="1" applyBorder="1" applyAlignment="1">
      <alignment horizontal="center" vertical="center"/>
      <protection/>
    </xf>
    <xf numFmtId="0" fontId="1" fillId="0" borderId="10" xfId="60" applyFont="1" applyFill="1" applyBorder="1" applyAlignment="1">
      <alignment horizontal="center" vertical="center"/>
      <protection/>
    </xf>
    <xf numFmtId="0" fontId="1" fillId="0" borderId="10" xfId="60" applyFont="1" applyFill="1" applyBorder="1" applyAlignment="1">
      <alignment horizontal="center" vertical="center" wrapText="1"/>
      <protection/>
    </xf>
    <xf numFmtId="4" fontId="1" fillId="0" borderId="10" xfId="113" applyNumberFormat="1" applyFont="1" applyFill="1" applyBorder="1" applyAlignment="1">
      <alignment horizontal="left" wrapText="1"/>
      <protection/>
    </xf>
    <xf numFmtId="0" fontId="1" fillId="0" borderId="10" xfId="60" applyFont="1" applyFill="1" applyBorder="1" applyAlignment="1">
      <alignment horizontal="left" vertical="center" wrapText="1"/>
      <protection/>
    </xf>
    <xf numFmtId="0" fontId="1" fillId="0" borderId="10" xfId="60" applyNumberFormat="1" applyFont="1" applyFill="1" applyBorder="1" applyAlignment="1">
      <alignment horizontal="center" vertical="center" wrapText="1"/>
      <protection/>
    </xf>
    <xf numFmtId="2" fontId="1" fillId="0" borderId="10" xfId="60" applyNumberFormat="1" applyFont="1" applyFill="1" applyBorder="1" applyAlignment="1">
      <alignment horizontal="center" vertical="center" wrapText="1"/>
      <protection/>
    </xf>
    <xf numFmtId="171" fontId="1" fillId="0" borderId="10" xfId="0" applyNumberFormat="1" applyFont="1" applyFill="1" applyBorder="1" applyAlignment="1">
      <alignment horizontal="center" vertical="center" wrapText="1"/>
    </xf>
    <xf numFmtId="171" fontId="1" fillId="0" borderId="10" xfId="45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4" fontId="1" fillId="0" borderId="10" xfId="113" applyNumberFormat="1" applyFont="1" applyFill="1" applyBorder="1" applyAlignment="1">
      <alignment horizontal="left" vertical="center" wrapText="1"/>
      <protection/>
    </xf>
    <xf numFmtId="180" fontId="1" fillId="0" borderId="10" xfId="60" applyNumberFormat="1" applyFont="1" applyFill="1" applyBorder="1" applyAlignment="1">
      <alignment horizontal="center" vertical="center" wrapText="1"/>
      <protection/>
    </xf>
    <xf numFmtId="180" fontId="1" fillId="0" borderId="10" xfId="0" applyNumberFormat="1" applyFont="1" applyFill="1" applyBorder="1" applyAlignment="1">
      <alignment horizontal="center" vertical="center" wrapText="1"/>
    </xf>
    <xf numFmtId="200" fontId="1" fillId="0" borderId="10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 wrapText="1"/>
    </xf>
    <xf numFmtId="2" fontId="1" fillId="0" borderId="10" xfId="112" applyNumberFormat="1" applyFont="1" applyFill="1" applyBorder="1" applyAlignment="1">
      <alignment horizontal="center" vertical="center"/>
      <protection/>
    </xf>
    <xf numFmtId="0" fontId="1" fillId="0" borderId="10" xfId="60" applyFont="1" applyFill="1" applyBorder="1" applyAlignment="1">
      <alignment horizontal="center"/>
      <protection/>
    </xf>
    <xf numFmtId="0" fontId="1" fillId="0" borderId="10" xfId="60" applyFont="1" applyFill="1" applyBorder="1" applyAlignment="1">
      <alignment horizontal="left" wrapText="1"/>
      <protection/>
    </xf>
    <xf numFmtId="0" fontId="1" fillId="0" borderId="10" xfId="60" applyFont="1" applyFill="1" applyBorder="1" applyAlignment="1">
      <alignment vertical="center" wrapText="1"/>
      <protection/>
    </xf>
    <xf numFmtId="0" fontId="1" fillId="0" borderId="10" xfId="60" applyFont="1" applyFill="1" applyBorder="1" applyAlignment="1">
      <alignment horizontal="justify" vertical="center" wrapText="1"/>
      <protection/>
    </xf>
    <xf numFmtId="2" fontId="1" fillId="0" borderId="10" xfId="60" applyNumberFormat="1" applyFont="1" applyFill="1" applyBorder="1" applyAlignment="1">
      <alignment horizontal="center" vertical="center"/>
      <protection/>
    </xf>
    <xf numFmtId="2" fontId="1" fillId="0" borderId="10" xfId="60" applyNumberFormat="1" applyFont="1" applyFill="1" applyBorder="1" applyAlignment="1">
      <alignment vertical="center"/>
      <protection/>
    </xf>
    <xf numFmtId="2" fontId="1" fillId="0" borderId="10" xfId="60" applyNumberFormat="1" applyFont="1" applyFill="1" applyBorder="1" applyAlignment="1">
      <alignment horizontal="center"/>
      <protection/>
    </xf>
    <xf numFmtId="2" fontId="1" fillId="0" borderId="10" xfId="60" applyNumberFormat="1" applyFont="1" applyFill="1" applyBorder="1" applyAlignment="1">
      <alignment horizontal="center" wrapText="1"/>
      <protection/>
    </xf>
    <xf numFmtId="2" fontId="1" fillId="0" borderId="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4" fillId="0" borderId="0" xfId="120" applyFont="1" applyFill="1" applyBorder="1" applyAlignment="1">
      <alignment horizontal="center" vertical="center" wrapText="1" shrinkToFit="1"/>
      <protection/>
    </xf>
    <xf numFmtId="0" fontId="3" fillId="0" borderId="10" xfId="0" applyFont="1" applyFill="1" applyBorder="1" applyAlignment="1">
      <alignment horizontal="center" vertical="center"/>
    </xf>
    <xf numFmtId="0" fontId="9" fillId="0" borderId="0" xfId="86" applyFont="1" applyFill="1" applyAlignment="1">
      <alignment horizontal="center"/>
      <protection/>
    </xf>
    <xf numFmtId="0" fontId="7" fillId="0" borderId="0" xfId="0" applyFont="1" applyFill="1" applyBorder="1" applyAlignment="1">
      <alignment horizontal="center" vertical="center" wrapText="1"/>
    </xf>
    <xf numFmtId="0" fontId="1" fillId="0" borderId="0" xfId="86" applyFont="1" applyFill="1" applyBorder="1" applyAlignment="1">
      <alignment horizontal="left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120" applyFont="1" applyFill="1" applyBorder="1" applyAlignment="1">
      <alignment horizontal="center" vertical="center" shrinkToFit="1"/>
      <protection/>
    </xf>
    <xf numFmtId="0" fontId="4" fillId="0" borderId="14" xfId="120" applyFont="1" applyFill="1" applyBorder="1" applyAlignment="1">
      <alignment horizontal="center" vertical="center" shrinkToFit="1"/>
      <protection/>
    </xf>
    <xf numFmtId="0" fontId="4" fillId="0" borderId="16" xfId="120" applyFont="1" applyFill="1" applyBorder="1" applyAlignment="1">
      <alignment horizontal="center" vertical="center" shrinkToFit="1"/>
      <protection/>
    </xf>
  </cellXfs>
  <cellStyles count="10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3" xfId="45"/>
    <cellStyle name="Comma 3" xfId="46"/>
    <cellStyle name="Comma 3 2" xfId="47"/>
    <cellStyle name="Comma 4" xfId="48"/>
    <cellStyle name="Currency" xfId="49"/>
    <cellStyle name="Currency [0]" xfId="50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Neutral" xfId="59"/>
    <cellStyle name="Normal 10" xfId="60"/>
    <cellStyle name="Normal 11" xfId="61"/>
    <cellStyle name="Normal 12" xfId="62"/>
    <cellStyle name="Normal 13" xfId="63"/>
    <cellStyle name="Normal 14" xfId="64"/>
    <cellStyle name="Normal 15" xfId="65"/>
    <cellStyle name="Normal 16" xfId="66"/>
    <cellStyle name="Normal 17" xfId="67"/>
    <cellStyle name="Normal 18" xfId="68"/>
    <cellStyle name="Normal 19" xfId="69"/>
    <cellStyle name="Normal 2" xfId="70"/>
    <cellStyle name="Normal 2 2" xfId="71"/>
    <cellStyle name="Normal 2 2 2" xfId="72"/>
    <cellStyle name="Normal 2 2_MCXETA yazarma- Copy" xfId="73"/>
    <cellStyle name="Normal 2 3" xfId="74"/>
    <cellStyle name="Normal 2_---SUL--- GORI-HOSPITALI-BOLO" xfId="75"/>
    <cellStyle name="Normal 20" xfId="76"/>
    <cellStyle name="Normal 21" xfId="77"/>
    <cellStyle name="Normal 22" xfId="78"/>
    <cellStyle name="Normal 23" xfId="79"/>
    <cellStyle name="Normal 24" xfId="80"/>
    <cellStyle name="Normal 25" xfId="81"/>
    <cellStyle name="Normal 26" xfId="82"/>
    <cellStyle name="Normal 27" xfId="83"/>
    <cellStyle name="Normal 28" xfId="84"/>
    <cellStyle name="Normal 29" xfId="85"/>
    <cellStyle name="Normal 3" xfId="86"/>
    <cellStyle name="Normal 30" xfId="87"/>
    <cellStyle name="Normal 31" xfId="88"/>
    <cellStyle name="Normal 32" xfId="89"/>
    <cellStyle name="Normal 33" xfId="90"/>
    <cellStyle name="Normal 34" xfId="91"/>
    <cellStyle name="Normal 35" xfId="92"/>
    <cellStyle name="Normal 36" xfId="93"/>
    <cellStyle name="Normal 37" xfId="94"/>
    <cellStyle name="Normal 38" xfId="95"/>
    <cellStyle name="Normal 39" xfId="96"/>
    <cellStyle name="Normal 4" xfId="97"/>
    <cellStyle name="Normal 40" xfId="98"/>
    <cellStyle name="Normal 41" xfId="99"/>
    <cellStyle name="Normal 42" xfId="100"/>
    <cellStyle name="Normal 43" xfId="101"/>
    <cellStyle name="Normal 44" xfId="102"/>
    <cellStyle name="Normal 45" xfId="103"/>
    <cellStyle name="Normal 46" xfId="104"/>
    <cellStyle name="Normal 47" xfId="105"/>
    <cellStyle name="Normal 48" xfId="106"/>
    <cellStyle name="Normal 5" xfId="107"/>
    <cellStyle name="Normal 6" xfId="108"/>
    <cellStyle name="Normal 7" xfId="109"/>
    <cellStyle name="Normal 8" xfId="110"/>
    <cellStyle name="Normal 9" xfId="111"/>
    <cellStyle name="Normal_gare wyalsadfenigagarini 2 2" xfId="112"/>
    <cellStyle name="Normal_tsalendjixa" xfId="113"/>
    <cellStyle name="Note" xfId="114"/>
    <cellStyle name="Output" xfId="115"/>
    <cellStyle name="Percent" xfId="116"/>
    <cellStyle name="Title" xfId="117"/>
    <cellStyle name="Total" xfId="118"/>
    <cellStyle name="Warning Text" xfId="119"/>
    <cellStyle name="Обычный_Лист1" xfId="120"/>
  </cellStyles>
  <dxfs count="7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U139"/>
  <sheetViews>
    <sheetView tabSelected="1" view="pageBreakPreview" zoomScale="115" zoomScaleSheetLayoutView="115" zoomScalePageLayoutView="0" workbookViewId="0" topLeftCell="A1">
      <selection activeCell="C11" sqref="C11"/>
    </sheetView>
  </sheetViews>
  <sheetFormatPr defaultColWidth="9.140625" defaultRowHeight="12.75"/>
  <cols>
    <col min="1" max="1" width="3.421875" style="1" customWidth="1"/>
    <col min="2" max="2" width="7.7109375" style="1" customWidth="1"/>
    <col min="3" max="3" width="52.28125" style="1" customWidth="1"/>
    <col min="4" max="4" width="12.57421875" style="25" customWidth="1"/>
    <col min="5" max="5" width="12.421875" style="26" customWidth="1"/>
    <col min="6" max="6" width="15.7109375" style="27" bestFit="1" customWidth="1"/>
    <col min="7" max="7" width="12.28125" style="28" customWidth="1"/>
    <col min="8" max="8" width="12.7109375" style="1" bestFit="1" customWidth="1"/>
    <col min="9" max="16384" width="9.140625" style="1" customWidth="1"/>
  </cols>
  <sheetData>
    <row r="1" spans="1:11" ht="16.5">
      <c r="A1" s="124" t="s">
        <v>49</v>
      </c>
      <c r="B1" s="124"/>
      <c r="C1" s="124"/>
      <c r="D1" s="124"/>
      <c r="E1" s="124"/>
      <c r="F1" s="124"/>
      <c r="G1" s="124"/>
      <c r="H1" s="124"/>
      <c r="I1" s="79"/>
      <c r="J1" s="79"/>
      <c r="K1" s="79"/>
    </row>
    <row r="2" spans="2:10" ht="21">
      <c r="B2" s="126" t="s">
        <v>30</v>
      </c>
      <c r="C2" s="126"/>
      <c r="D2" s="126"/>
      <c r="E2" s="126"/>
      <c r="F2" s="126"/>
      <c r="G2" s="126"/>
      <c r="H2" s="126"/>
      <c r="I2" s="60"/>
      <c r="J2" s="60"/>
    </row>
    <row r="3" spans="1:10" ht="15.75">
      <c r="A3" s="2"/>
      <c r="B3" s="128" t="s">
        <v>20</v>
      </c>
      <c r="C3" s="128"/>
      <c r="D3" s="1"/>
      <c r="E3" s="1"/>
      <c r="F3" s="1"/>
      <c r="G3" s="1"/>
      <c r="J3" s="61"/>
    </row>
    <row r="4" spans="1:8" ht="16.5" customHeight="1">
      <c r="A4" s="4"/>
      <c r="B4" s="4"/>
      <c r="C4" s="4"/>
      <c r="D4" s="62"/>
      <c r="E4" s="61"/>
      <c r="F4" s="61"/>
      <c r="G4" s="63"/>
      <c r="H4" s="64"/>
    </row>
    <row r="5" spans="1:8" ht="15.75" customHeight="1">
      <c r="A5" s="125" t="s">
        <v>23</v>
      </c>
      <c r="B5" s="129" t="s">
        <v>24</v>
      </c>
      <c r="C5" s="129" t="s">
        <v>25</v>
      </c>
      <c r="D5" s="125" t="s">
        <v>36</v>
      </c>
      <c r="E5" s="125"/>
      <c r="F5" s="125"/>
      <c r="G5" s="125"/>
      <c r="H5" s="125"/>
    </row>
    <row r="6" spans="1:8" ht="23.25" customHeight="1">
      <c r="A6" s="125"/>
      <c r="B6" s="129"/>
      <c r="C6" s="129"/>
      <c r="D6" s="122" t="s">
        <v>19</v>
      </c>
      <c r="E6" s="130" t="s">
        <v>26</v>
      </c>
      <c r="F6" s="122" t="s">
        <v>21</v>
      </c>
      <c r="G6" s="122" t="s">
        <v>27</v>
      </c>
      <c r="H6" s="125" t="s">
        <v>22</v>
      </c>
    </row>
    <row r="7" spans="1:8" ht="26.25" customHeight="1">
      <c r="A7" s="125"/>
      <c r="B7" s="129"/>
      <c r="C7" s="129"/>
      <c r="D7" s="123"/>
      <c r="E7" s="131"/>
      <c r="F7" s="123"/>
      <c r="G7" s="123"/>
      <c r="H7" s="125"/>
    </row>
    <row r="8" spans="1:8" ht="14.25" customHeight="1">
      <c r="A8" s="65">
        <v>1</v>
      </c>
      <c r="B8" s="66">
        <v>2</v>
      </c>
      <c r="C8" s="65">
        <v>3</v>
      </c>
      <c r="D8" s="66">
        <v>4</v>
      </c>
      <c r="E8" s="67">
        <v>5</v>
      </c>
      <c r="F8" s="66">
        <v>6</v>
      </c>
      <c r="G8" s="66">
        <v>7</v>
      </c>
      <c r="H8" s="68">
        <v>8</v>
      </c>
    </row>
    <row r="9" spans="1:255" ht="18.75" customHeight="1">
      <c r="A9" s="69">
        <v>1</v>
      </c>
      <c r="B9" s="69">
        <v>1</v>
      </c>
      <c r="C9" s="70" t="s">
        <v>31</v>
      </c>
      <c r="D9" s="71"/>
      <c r="E9" s="72"/>
      <c r="F9" s="72"/>
      <c r="G9" s="73"/>
      <c r="H9" s="74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5"/>
      <c r="CH9" s="75"/>
      <c r="CI9" s="75"/>
      <c r="CJ9" s="75"/>
      <c r="CK9" s="75"/>
      <c r="CL9" s="75"/>
      <c r="CM9" s="75"/>
      <c r="CN9" s="75"/>
      <c r="CO9" s="75"/>
      <c r="CP9" s="75"/>
      <c r="CQ9" s="75"/>
      <c r="CR9" s="75"/>
      <c r="CS9" s="75"/>
      <c r="CT9" s="75"/>
      <c r="CU9" s="75"/>
      <c r="CV9" s="75"/>
      <c r="CW9" s="75"/>
      <c r="CX9" s="75"/>
      <c r="CY9" s="75"/>
      <c r="CZ9" s="75"/>
      <c r="DA9" s="75"/>
      <c r="DB9" s="75"/>
      <c r="DC9" s="75"/>
      <c r="DD9" s="75"/>
      <c r="DE9" s="75"/>
      <c r="DF9" s="75"/>
      <c r="DG9" s="75"/>
      <c r="DH9" s="75"/>
      <c r="DI9" s="75"/>
      <c r="DJ9" s="75"/>
      <c r="DK9" s="75"/>
      <c r="DL9" s="75"/>
      <c r="DM9" s="75"/>
      <c r="DN9" s="75"/>
      <c r="DO9" s="75"/>
      <c r="DP9" s="75"/>
      <c r="DQ9" s="75"/>
      <c r="DR9" s="75"/>
      <c r="DS9" s="75"/>
      <c r="DT9" s="75"/>
      <c r="DU9" s="75"/>
      <c r="DV9" s="75"/>
      <c r="DW9" s="75"/>
      <c r="DX9" s="75"/>
      <c r="DY9" s="75"/>
      <c r="DZ9" s="75"/>
      <c r="EA9" s="75"/>
      <c r="EB9" s="75"/>
      <c r="EC9" s="75"/>
      <c r="ED9" s="75"/>
      <c r="EE9" s="75"/>
      <c r="EF9" s="75"/>
      <c r="EG9" s="75"/>
      <c r="EH9" s="75"/>
      <c r="EI9" s="75"/>
      <c r="EJ9" s="75"/>
      <c r="EK9" s="75"/>
      <c r="EL9" s="75"/>
      <c r="EM9" s="75"/>
      <c r="EN9" s="75"/>
      <c r="EO9" s="75"/>
      <c r="EP9" s="75"/>
      <c r="EQ9" s="75"/>
      <c r="ER9" s="75"/>
      <c r="ES9" s="75"/>
      <c r="ET9" s="75"/>
      <c r="EU9" s="75"/>
      <c r="EV9" s="75"/>
      <c r="EW9" s="75"/>
      <c r="EX9" s="75"/>
      <c r="EY9" s="75"/>
      <c r="EZ9" s="75"/>
      <c r="FA9" s="75"/>
      <c r="FB9" s="75"/>
      <c r="FC9" s="75"/>
      <c r="FD9" s="75"/>
      <c r="FE9" s="75"/>
      <c r="FF9" s="75"/>
      <c r="FG9" s="75"/>
      <c r="FH9" s="75"/>
      <c r="FI9" s="75"/>
      <c r="FJ9" s="75"/>
      <c r="FK9" s="75"/>
      <c r="FL9" s="75"/>
      <c r="FM9" s="75"/>
      <c r="FN9" s="75"/>
      <c r="FO9" s="75"/>
      <c r="FP9" s="75"/>
      <c r="FQ9" s="75"/>
      <c r="FR9" s="75"/>
      <c r="FS9" s="75"/>
      <c r="FT9" s="75"/>
      <c r="FU9" s="75"/>
      <c r="FV9" s="75"/>
      <c r="FW9" s="75"/>
      <c r="FX9" s="75"/>
      <c r="FY9" s="75"/>
      <c r="FZ9" s="75"/>
      <c r="GA9" s="75"/>
      <c r="GB9" s="75"/>
      <c r="GC9" s="75"/>
      <c r="GD9" s="75"/>
      <c r="GE9" s="75"/>
      <c r="GF9" s="75"/>
      <c r="GG9" s="75"/>
      <c r="GH9" s="75"/>
      <c r="GI9" s="75"/>
      <c r="GJ9" s="75"/>
      <c r="GK9" s="75"/>
      <c r="GL9" s="75"/>
      <c r="GM9" s="75"/>
      <c r="GN9" s="75"/>
      <c r="GO9" s="75"/>
      <c r="GP9" s="75"/>
      <c r="GQ9" s="75"/>
      <c r="GR9" s="75"/>
      <c r="GS9" s="75"/>
      <c r="GT9" s="75"/>
      <c r="GU9" s="75"/>
      <c r="GV9" s="75"/>
      <c r="GW9" s="75"/>
      <c r="GX9" s="75"/>
      <c r="GY9" s="75"/>
      <c r="GZ9" s="75"/>
      <c r="HA9" s="75"/>
      <c r="HB9" s="75"/>
      <c r="HC9" s="75"/>
      <c r="HD9" s="75"/>
      <c r="HE9" s="75"/>
      <c r="HF9" s="75"/>
      <c r="HG9" s="75"/>
      <c r="HH9" s="75"/>
      <c r="HI9" s="75"/>
      <c r="HJ9" s="75"/>
      <c r="HK9" s="75"/>
      <c r="HL9" s="75"/>
      <c r="HM9" s="75"/>
      <c r="HN9" s="75"/>
      <c r="HO9" s="75"/>
      <c r="HP9" s="75"/>
      <c r="HQ9" s="75"/>
      <c r="HR9" s="75"/>
      <c r="HS9" s="75"/>
      <c r="HT9" s="75"/>
      <c r="HU9" s="75"/>
      <c r="HV9" s="75"/>
      <c r="HW9" s="75"/>
      <c r="HX9" s="75"/>
      <c r="HY9" s="75"/>
      <c r="HZ9" s="75"/>
      <c r="IA9" s="75"/>
      <c r="IB9" s="75"/>
      <c r="IC9" s="75"/>
      <c r="ID9" s="75"/>
      <c r="IE9" s="75"/>
      <c r="IF9" s="75"/>
      <c r="IG9" s="75"/>
      <c r="IH9" s="75"/>
      <c r="II9" s="75"/>
      <c r="IJ9" s="75"/>
      <c r="IK9" s="75"/>
      <c r="IL9" s="75"/>
      <c r="IM9" s="75"/>
      <c r="IN9" s="75"/>
      <c r="IO9" s="75"/>
      <c r="IP9" s="75"/>
      <c r="IQ9" s="75"/>
      <c r="IR9" s="75"/>
      <c r="IS9" s="3"/>
      <c r="IT9" s="3"/>
      <c r="IU9" s="3"/>
    </row>
    <row r="10" spans="1:8" ht="14.25" customHeight="1">
      <c r="A10" s="3"/>
      <c r="B10" s="3"/>
      <c r="C10" s="3" t="s">
        <v>28</v>
      </c>
      <c r="D10" s="80"/>
      <c r="E10" s="80"/>
      <c r="F10" s="80"/>
      <c r="G10" s="80"/>
      <c r="H10" s="80"/>
    </row>
    <row r="11" spans="1:8" ht="15.75">
      <c r="A11" s="3"/>
      <c r="B11" s="3"/>
      <c r="C11" s="5" t="s">
        <v>81</v>
      </c>
      <c r="D11" s="54"/>
      <c r="E11" s="54"/>
      <c r="F11" s="54"/>
      <c r="G11" s="54"/>
      <c r="H11" s="54"/>
    </row>
    <row r="12" spans="1:8" ht="15.75">
      <c r="A12" s="3"/>
      <c r="B12" s="3"/>
      <c r="C12" s="5" t="s">
        <v>80</v>
      </c>
      <c r="D12" s="54"/>
      <c r="E12" s="54"/>
      <c r="F12" s="54"/>
      <c r="G12" s="54"/>
      <c r="H12" s="54"/>
    </row>
    <row r="13" spans="1:8" ht="18.75" customHeight="1">
      <c r="A13" s="3"/>
      <c r="B13" s="3"/>
      <c r="C13" s="5" t="s">
        <v>29</v>
      </c>
      <c r="D13" s="54"/>
      <c r="E13" s="54"/>
      <c r="F13" s="54"/>
      <c r="G13" s="54"/>
      <c r="H13" s="54"/>
    </row>
    <row r="14" spans="1:8" ht="18.75" customHeight="1">
      <c r="A14" s="3"/>
      <c r="B14" s="3"/>
      <c r="C14" s="5" t="s">
        <v>10</v>
      </c>
      <c r="D14" s="54"/>
      <c r="E14" s="54"/>
      <c r="F14" s="54"/>
      <c r="G14" s="54"/>
      <c r="H14" s="54"/>
    </row>
    <row r="15" spans="1:8" ht="18.75" customHeight="1">
      <c r="A15" s="3"/>
      <c r="B15" s="3"/>
      <c r="C15" s="5"/>
      <c r="D15" s="54"/>
      <c r="E15" s="54"/>
      <c r="F15" s="54"/>
      <c r="G15" s="54"/>
      <c r="H15" s="54"/>
    </row>
    <row r="16" spans="1:9" s="2" customFormat="1" ht="17.25" customHeight="1">
      <c r="A16" s="3"/>
      <c r="B16" s="3"/>
      <c r="C16" s="5"/>
      <c r="D16" s="54"/>
      <c r="E16" s="54"/>
      <c r="F16" s="54"/>
      <c r="G16" s="54"/>
      <c r="H16" s="54"/>
      <c r="I16" s="81"/>
    </row>
    <row r="17" spans="3:8" s="2" customFormat="1" ht="15.75">
      <c r="C17" s="6"/>
      <c r="D17" s="7"/>
      <c r="E17" s="7"/>
      <c r="F17" s="8"/>
      <c r="G17" s="9"/>
      <c r="H17" s="10"/>
    </row>
    <row r="18" spans="3:8" s="2" customFormat="1" ht="20.25" customHeight="1">
      <c r="C18" s="87"/>
      <c r="D18" s="76"/>
      <c r="E18" s="76"/>
      <c r="H18" s="29"/>
    </row>
    <row r="19" spans="3:7" s="2" customFormat="1" ht="24" customHeight="1">
      <c r="C19" s="127"/>
      <c r="D19" s="127"/>
      <c r="E19" s="127"/>
      <c r="F19" s="127"/>
      <c r="G19" s="77"/>
    </row>
    <row r="20" s="2" customFormat="1" ht="15.75"/>
    <row r="21" s="2" customFormat="1" ht="15.75"/>
    <row r="22" s="2" customFormat="1" ht="15.75"/>
    <row r="23" s="2" customFormat="1" ht="15.75"/>
    <row r="24" s="2" customFormat="1" ht="15.75"/>
    <row r="25" spans="4:7" s="2" customFormat="1" ht="15.75">
      <c r="D25" s="4"/>
      <c r="E25" s="11"/>
      <c r="F25" s="12"/>
      <c r="G25" s="13"/>
    </row>
    <row r="26" spans="4:7" s="2" customFormat="1" ht="15.75">
      <c r="D26" s="4"/>
      <c r="E26" s="11"/>
      <c r="F26" s="12"/>
      <c r="G26" s="13"/>
    </row>
    <row r="27" spans="4:7" s="2" customFormat="1" ht="15.75">
      <c r="D27" s="4"/>
      <c r="E27" s="11"/>
      <c r="F27" s="12"/>
      <c r="G27" s="13"/>
    </row>
    <row r="28" spans="4:7" s="2" customFormat="1" ht="15.75">
      <c r="D28" s="4"/>
      <c r="E28" s="11"/>
      <c r="F28" s="12"/>
      <c r="G28" s="13"/>
    </row>
    <row r="29" spans="4:7" s="2" customFormat="1" ht="15.75">
      <c r="D29" s="4"/>
      <c r="E29" s="11"/>
      <c r="F29" s="12"/>
      <c r="G29" s="13"/>
    </row>
    <row r="30" spans="4:7" s="2" customFormat="1" ht="15.75">
      <c r="D30" s="4"/>
      <c r="E30" s="11"/>
      <c r="F30" s="12"/>
      <c r="G30" s="13"/>
    </row>
    <row r="31" spans="4:7" s="2" customFormat="1" ht="15.75">
      <c r="D31" s="4"/>
      <c r="E31" s="11"/>
      <c r="F31" s="12"/>
      <c r="G31" s="13"/>
    </row>
    <row r="32" spans="4:7" s="2" customFormat="1" ht="15.75">
      <c r="D32" s="4"/>
      <c r="E32" s="11"/>
      <c r="F32" s="12"/>
      <c r="G32" s="13"/>
    </row>
    <row r="33" spans="4:7" s="2" customFormat="1" ht="15.75">
      <c r="D33" s="4"/>
      <c r="E33" s="11"/>
      <c r="F33" s="12"/>
      <c r="G33" s="13"/>
    </row>
    <row r="34" spans="4:7" s="2" customFormat="1" ht="15.75">
      <c r="D34" s="4"/>
      <c r="E34" s="11"/>
      <c r="F34" s="12"/>
      <c r="G34" s="13"/>
    </row>
    <row r="35" spans="4:7" s="2" customFormat="1" ht="15.75">
      <c r="D35" s="4"/>
      <c r="E35" s="11"/>
      <c r="F35" s="12"/>
      <c r="G35" s="13"/>
    </row>
    <row r="36" spans="4:7" s="2" customFormat="1" ht="15.75">
      <c r="D36" s="4"/>
      <c r="E36" s="11"/>
      <c r="F36" s="12"/>
      <c r="G36" s="13"/>
    </row>
    <row r="37" spans="4:8" s="2" customFormat="1" ht="15.75">
      <c r="D37" s="14"/>
      <c r="E37" s="15"/>
      <c r="F37" s="16"/>
      <c r="G37" s="17"/>
      <c r="H37" s="18"/>
    </row>
    <row r="38" spans="4:8" s="2" customFormat="1" ht="15.75">
      <c r="D38" s="19"/>
      <c r="E38" s="15"/>
      <c r="F38" s="20"/>
      <c r="G38" s="21"/>
      <c r="H38" s="22"/>
    </row>
    <row r="39" spans="2:8" s="2" customFormat="1" ht="15.75">
      <c r="B39" s="23"/>
      <c r="D39" s="19"/>
      <c r="E39" s="15"/>
      <c r="F39" s="20"/>
      <c r="G39" s="21"/>
      <c r="H39" s="22"/>
    </row>
    <row r="40" spans="4:8" s="2" customFormat="1" ht="15.75">
      <c r="D40" s="19"/>
      <c r="E40" s="15"/>
      <c r="F40" s="20"/>
      <c r="G40" s="21"/>
      <c r="H40" s="22"/>
    </row>
    <row r="41" spans="2:8" s="2" customFormat="1" ht="15.75">
      <c r="B41" s="23"/>
      <c r="D41" s="19"/>
      <c r="E41" s="15"/>
      <c r="F41" s="20"/>
      <c r="G41" s="21"/>
      <c r="H41" s="22"/>
    </row>
    <row r="42" spans="4:8" s="2" customFormat="1" ht="15.75">
      <c r="D42" s="19"/>
      <c r="E42" s="15"/>
      <c r="F42" s="20"/>
      <c r="G42" s="21"/>
      <c r="H42" s="22"/>
    </row>
    <row r="43" spans="4:8" s="2" customFormat="1" ht="15.75">
      <c r="D43" s="19"/>
      <c r="E43" s="15"/>
      <c r="F43" s="20"/>
      <c r="G43" s="21"/>
      <c r="H43" s="22"/>
    </row>
    <row r="44" spans="4:8" s="2" customFormat="1" ht="15.75">
      <c r="D44" s="19"/>
      <c r="E44" s="15"/>
      <c r="F44" s="20"/>
      <c r="G44" s="21"/>
      <c r="H44" s="22"/>
    </row>
    <row r="45" spans="4:8" s="2" customFormat="1" ht="15.75">
      <c r="D45" s="19"/>
      <c r="E45" s="15"/>
      <c r="F45" s="20"/>
      <c r="G45" s="21"/>
      <c r="H45" s="22"/>
    </row>
    <row r="46" spans="2:8" s="2" customFormat="1" ht="15.75">
      <c r="B46" s="23"/>
      <c r="D46" s="19"/>
      <c r="E46" s="15"/>
      <c r="F46" s="20"/>
      <c r="G46" s="21"/>
      <c r="H46" s="22"/>
    </row>
    <row r="47" spans="2:8" s="2" customFormat="1" ht="15.75">
      <c r="B47" s="23"/>
      <c r="D47" s="19"/>
      <c r="E47" s="15"/>
      <c r="F47" s="20"/>
      <c r="G47" s="21"/>
      <c r="H47" s="22"/>
    </row>
    <row r="48" spans="2:8" s="2" customFormat="1" ht="15.75">
      <c r="B48" s="23"/>
      <c r="D48" s="19"/>
      <c r="E48" s="15"/>
      <c r="F48" s="20"/>
      <c r="G48" s="21"/>
      <c r="H48" s="22"/>
    </row>
    <row r="49" spans="4:8" s="2" customFormat="1" ht="15.75">
      <c r="D49" s="19"/>
      <c r="E49" s="15"/>
      <c r="F49" s="20"/>
      <c r="G49" s="21"/>
      <c r="H49" s="22"/>
    </row>
    <row r="50" spans="4:8" s="2" customFormat="1" ht="15.75">
      <c r="D50" s="19"/>
      <c r="E50" s="15"/>
      <c r="F50" s="20"/>
      <c r="G50" s="21"/>
      <c r="H50" s="22"/>
    </row>
    <row r="51" spans="4:8" s="2" customFormat="1" ht="15.75">
      <c r="D51" s="19"/>
      <c r="E51" s="15"/>
      <c r="F51" s="20"/>
      <c r="G51" s="21"/>
      <c r="H51" s="22"/>
    </row>
    <row r="52" spans="2:8" s="2" customFormat="1" ht="15.75">
      <c r="B52" s="23"/>
      <c r="D52" s="19"/>
      <c r="E52" s="15"/>
      <c r="F52" s="20"/>
      <c r="G52" s="21"/>
      <c r="H52" s="22"/>
    </row>
    <row r="53" spans="4:8" s="2" customFormat="1" ht="15.75">
      <c r="D53" s="19"/>
      <c r="E53" s="15"/>
      <c r="F53" s="20"/>
      <c r="G53" s="21"/>
      <c r="H53" s="22"/>
    </row>
    <row r="54" spans="4:8" s="2" customFormat="1" ht="15.75">
      <c r="D54" s="19"/>
      <c r="E54" s="15"/>
      <c r="F54" s="20"/>
      <c r="G54" s="21"/>
      <c r="H54" s="22"/>
    </row>
    <row r="55" spans="4:8" s="2" customFormat="1" ht="15.75">
      <c r="D55" s="19"/>
      <c r="E55" s="15"/>
      <c r="F55" s="20"/>
      <c r="G55" s="21"/>
      <c r="H55" s="22"/>
    </row>
    <row r="56" spans="4:8" s="2" customFormat="1" ht="15.75">
      <c r="D56" s="19"/>
      <c r="E56" s="15"/>
      <c r="F56" s="20"/>
      <c r="G56" s="21"/>
      <c r="H56" s="22"/>
    </row>
    <row r="57" spans="4:8" s="2" customFormat="1" ht="15.75">
      <c r="D57" s="19"/>
      <c r="E57" s="15"/>
      <c r="F57" s="20"/>
      <c r="G57" s="21"/>
      <c r="H57" s="22"/>
    </row>
    <row r="58" spans="4:8" s="2" customFormat="1" ht="15.75">
      <c r="D58" s="19"/>
      <c r="E58" s="15"/>
      <c r="F58" s="20"/>
      <c r="G58" s="21"/>
      <c r="H58" s="22"/>
    </row>
    <row r="59" spans="2:8" s="2" customFormat="1" ht="15.75">
      <c r="B59" s="24"/>
      <c r="D59" s="19"/>
      <c r="E59" s="15"/>
      <c r="F59" s="20"/>
      <c r="G59" s="21"/>
      <c r="H59" s="22"/>
    </row>
    <row r="60" spans="4:8" s="2" customFormat="1" ht="15.75">
      <c r="D60" s="19"/>
      <c r="E60" s="15"/>
      <c r="F60" s="20"/>
      <c r="G60" s="21"/>
      <c r="H60" s="22"/>
    </row>
    <row r="61" spans="4:8" s="2" customFormat="1" ht="15.75">
      <c r="D61" s="19"/>
      <c r="E61" s="15"/>
      <c r="F61" s="20"/>
      <c r="G61" s="21"/>
      <c r="H61" s="22"/>
    </row>
    <row r="62" spans="4:8" s="2" customFormat="1" ht="15.75">
      <c r="D62" s="19"/>
      <c r="E62" s="15"/>
      <c r="F62" s="20"/>
      <c r="G62" s="21"/>
      <c r="H62" s="22"/>
    </row>
    <row r="63" spans="4:8" s="2" customFormat="1" ht="15.75">
      <c r="D63" s="19"/>
      <c r="E63" s="15"/>
      <c r="F63" s="20"/>
      <c r="G63" s="21"/>
      <c r="H63" s="22"/>
    </row>
    <row r="64" spans="4:8" s="2" customFormat="1" ht="15.75">
      <c r="D64" s="19"/>
      <c r="E64" s="15"/>
      <c r="F64" s="20"/>
      <c r="G64" s="21"/>
      <c r="H64" s="22"/>
    </row>
    <row r="65" spans="4:8" s="2" customFormat="1" ht="15.75">
      <c r="D65" s="19"/>
      <c r="E65" s="15"/>
      <c r="F65" s="20"/>
      <c r="G65" s="21"/>
      <c r="H65" s="22"/>
    </row>
    <row r="66" spans="4:7" s="2" customFormat="1" ht="15.75">
      <c r="D66" s="4"/>
      <c r="E66" s="11"/>
      <c r="F66" s="12"/>
      <c r="G66" s="13"/>
    </row>
    <row r="67" spans="4:7" s="2" customFormat="1" ht="15.75">
      <c r="D67" s="4"/>
      <c r="E67" s="11"/>
      <c r="F67" s="12"/>
      <c r="G67" s="13"/>
    </row>
    <row r="68" spans="4:7" s="2" customFormat="1" ht="15.75">
      <c r="D68" s="4"/>
      <c r="E68" s="11"/>
      <c r="F68" s="12"/>
      <c r="G68" s="13"/>
    </row>
    <row r="69" spans="4:7" s="2" customFormat="1" ht="15.75">
      <c r="D69" s="4"/>
      <c r="E69" s="11"/>
      <c r="F69" s="12"/>
      <c r="G69" s="13"/>
    </row>
    <row r="70" spans="4:7" s="2" customFormat="1" ht="15.75">
      <c r="D70" s="4"/>
      <c r="E70" s="11"/>
      <c r="F70" s="12"/>
      <c r="G70" s="13"/>
    </row>
    <row r="71" spans="4:7" s="2" customFormat="1" ht="15.75">
      <c r="D71" s="4"/>
      <c r="E71" s="11"/>
      <c r="F71" s="12"/>
      <c r="G71" s="13"/>
    </row>
    <row r="72" spans="4:7" s="2" customFormat="1" ht="15.75">
      <c r="D72" s="4"/>
      <c r="E72" s="11"/>
      <c r="F72" s="12"/>
      <c r="G72" s="13"/>
    </row>
    <row r="73" spans="4:7" s="2" customFormat="1" ht="15.75">
      <c r="D73" s="4"/>
      <c r="E73" s="11"/>
      <c r="F73" s="12"/>
      <c r="G73" s="13"/>
    </row>
    <row r="74" spans="4:7" s="2" customFormat="1" ht="15.75">
      <c r="D74" s="4"/>
      <c r="E74" s="11"/>
      <c r="F74" s="12"/>
      <c r="G74" s="13"/>
    </row>
    <row r="75" spans="4:7" s="2" customFormat="1" ht="15.75">
      <c r="D75" s="4"/>
      <c r="E75" s="11"/>
      <c r="F75" s="12"/>
      <c r="G75" s="13"/>
    </row>
    <row r="76" spans="4:7" s="2" customFormat="1" ht="15.75">
      <c r="D76" s="4"/>
      <c r="E76" s="11"/>
      <c r="F76" s="12"/>
      <c r="G76" s="13"/>
    </row>
    <row r="77" spans="4:7" s="2" customFormat="1" ht="15.75">
      <c r="D77" s="4"/>
      <c r="E77" s="11"/>
      <c r="F77" s="12"/>
      <c r="G77" s="13"/>
    </row>
    <row r="78" spans="4:7" s="2" customFormat="1" ht="15.75">
      <c r="D78" s="4"/>
      <c r="E78" s="11"/>
      <c r="F78" s="12"/>
      <c r="G78" s="13"/>
    </row>
    <row r="79" spans="4:7" s="2" customFormat="1" ht="15.75">
      <c r="D79" s="4"/>
      <c r="E79" s="11"/>
      <c r="F79" s="12"/>
      <c r="G79" s="13"/>
    </row>
    <row r="80" spans="4:7" s="2" customFormat="1" ht="15.75">
      <c r="D80" s="4"/>
      <c r="E80" s="11"/>
      <c r="F80" s="12"/>
      <c r="G80" s="13"/>
    </row>
    <row r="81" spans="4:7" s="2" customFormat="1" ht="15.75">
      <c r="D81" s="4"/>
      <c r="E81" s="11"/>
      <c r="F81" s="12"/>
      <c r="G81" s="13"/>
    </row>
    <row r="82" spans="4:7" s="2" customFormat="1" ht="15.75">
      <c r="D82" s="4"/>
      <c r="E82" s="11"/>
      <c r="F82" s="12"/>
      <c r="G82" s="13"/>
    </row>
    <row r="83" spans="4:7" s="2" customFormat="1" ht="15.75">
      <c r="D83" s="4"/>
      <c r="E83" s="11"/>
      <c r="F83" s="12"/>
      <c r="G83" s="13"/>
    </row>
    <row r="84" spans="4:7" s="2" customFormat="1" ht="15.75">
      <c r="D84" s="4"/>
      <c r="E84" s="11"/>
      <c r="F84" s="12"/>
      <c r="G84" s="13"/>
    </row>
    <row r="85" spans="4:7" s="2" customFormat="1" ht="15.75">
      <c r="D85" s="4"/>
      <c r="E85" s="11"/>
      <c r="F85" s="12"/>
      <c r="G85" s="13"/>
    </row>
    <row r="86" spans="4:7" s="2" customFormat="1" ht="15.75">
      <c r="D86" s="4"/>
      <c r="E86" s="11"/>
      <c r="F86" s="12"/>
      <c r="G86" s="13"/>
    </row>
    <row r="87" spans="4:7" s="2" customFormat="1" ht="15.75">
      <c r="D87" s="4"/>
      <c r="E87" s="11"/>
      <c r="F87" s="12"/>
      <c r="G87" s="13"/>
    </row>
    <row r="88" spans="4:7" s="2" customFormat="1" ht="15.75">
      <c r="D88" s="4"/>
      <c r="E88" s="11"/>
      <c r="F88" s="12"/>
      <c r="G88" s="13"/>
    </row>
    <row r="89" spans="4:7" s="2" customFormat="1" ht="15.75">
      <c r="D89" s="4"/>
      <c r="E89" s="11"/>
      <c r="F89" s="12"/>
      <c r="G89" s="13"/>
    </row>
    <row r="90" spans="4:7" s="2" customFormat="1" ht="15.75">
      <c r="D90" s="4"/>
      <c r="E90" s="11"/>
      <c r="F90" s="12"/>
      <c r="G90" s="13"/>
    </row>
    <row r="91" spans="4:7" s="2" customFormat="1" ht="15.75">
      <c r="D91" s="4"/>
      <c r="E91" s="11"/>
      <c r="F91" s="12"/>
      <c r="G91" s="13"/>
    </row>
    <row r="92" spans="4:7" s="2" customFormat="1" ht="15.75">
      <c r="D92" s="4"/>
      <c r="E92" s="11"/>
      <c r="F92" s="12"/>
      <c r="G92" s="13"/>
    </row>
    <row r="93" spans="4:7" s="2" customFormat="1" ht="15.75">
      <c r="D93" s="4"/>
      <c r="E93" s="11"/>
      <c r="F93" s="12"/>
      <c r="G93" s="13"/>
    </row>
    <row r="94" spans="4:7" s="2" customFormat="1" ht="15.75">
      <c r="D94" s="4"/>
      <c r="E94" s="11"/>
      <c r="F94" s="12"/>
      <c r="G94" s="13"/>
    </row>
    <row r="95" spans="4:7" s="2" customFormat="1" ht="15.75">
      <c r="D95" s="4"/>
      <c r="E95" s="11"/>
      <c r="F95" s="12"/>
      <c r="G95" s="13"/>
    </row>
    <row r="96" spans="4:7" s="2" customFormat="1" ht="15.75">
      <c r="D96" s="4"/>
      <c r="E96" s="11"/>
      <c r="F96" s="12"/>
      <c r="G96" s="13"/>
    </row>
    <row r="97" spans="4:7" s="2" customFormat="1" ht="15.75">
      <c r="D97" s="4"/>
      <c r="E97" s="11"/>
      <c r="F97" s="12"/>
      <c r="G97" s="13"/>
    </row>
    <row r="98" spans="4:7" s="2" customFormat="1" ht="15.75">
      <c r="D98" s="4"/>
      <c r="E98" s="11"/>
      <c r="F98" s="12"/>
      <c r="G98" s="13"/>
    </row>
    <row r="99" spans="4:7" s="2" customFormat="1" ht="15.75">
      <c r="D99" s="4"/>
      <c r="E99" s="11"/>
      <c r="F99" s="12"/>
      <c r="G99" s="13"/>
    </row>
    <row r="100" spans="4:7" s="2" customFormat="1" ht="15.75">
      <c r="D100" s="4"/>
      <c r="E100" s="11"/>
      <c r="F100" s="12"/>
      <c r="G100" s="13"/>
    </row>
    <row r="101" spans="4:7" s="2" customFormat="1" ht="15.75">
      <c r="D101" s="4"/>
      <c r="E101" s="11"/>
      <c r="F101" s="12"/>
      <c r="G101" s="13"/>
    </row>
    <row r="102" spans="4:7" s="2" customFormat="1" ht="15.75">
      <c r="D102" s="4"/>
      <c r="E102" s="11"/>
      <c r="F102" s="12"/>
      <c r="G102" s="13"/>
    </row>
    <row r="103" spans="4:7" s="2" customFormat="1" ht="15.75">
      <c r="D103" s="4"/>
      <c r="E103" s="11"/>
      <c r="F103" s="12"/>
      <c r="G103" s="13"/>
    </row>
    <row r="104" spans="4:7" s="2" customFormat="1" ht="15.75">
      <c r="D104" s="4"/>
      <c r="E104" s="11"/>
      <c r="F104" s="12"/>
      <c r="G104" s="13"/>
    </row>
    <row r="105" spans="4:7" s="2" customFormat="1" ht="15.75">
      <c r="D105" s="4"/>
      <c r="E105" s="11"/>
      <c r="F105" s="12"/>
      <c r="G105" s="13"/>
    </row>
    <row r="106" spans="4:7" s="2" customFormat="1" ht="15.75">
      <c r="D106" s="4"/>
      <c r="E106" s="11"/>
      <c r="F106" s="12"/>
      <c r="G106" s="13"/>
    </row>
    <row r="107" spans="4:7" s="2" customFormat="1" ht="15.75">
      <c r="D107" s="4"/>
      <c r="E107" s="11"/>
      <c r="F107" s="12"/>
      <c r="G107" s="13"/>
    </row>
    <row r="108" spans="4:7" s="2" customFormat="1" ht="15.75">
      <c r="D108" s="4"/>
      <c r="E108" s="11"/>
      <c r="F108" s="12"/>
      <c r="G108" s="13"/>
    </row>
    <row r="109" spans="4:7" s="2" customFormat="1" ht="15.75">
      <c r="D109" s="4"/>
      <c r="E109" s="11"/>
      <c r="F109" s="12"/>
      <c r="G109" s="13"/>
    </row>
    <row r="110" spans="4:7" s="2" customFormat="1" ht="15.75">
      <c r="D110" s="4"/>
      <c r="E110" s="11"/>
      <c r="F110" s="12"/>
      <c r="G110" s="13"/>
    </row>
    <row r="111" spans="4:7" s="2" customFormat="1" ht="15.75">
      <c r="D111" s="4"/>
      <c r="E111" s="11"/>
      <c r="F111" s="12"/>
      <c r="G111" s="13"/>
    </row>
    <row r="112" spans="4:7" s="2" customFormat="1" ht="15.75">
      <c r="D112" s="4"/>
      <c r="E112" s="11"/>
      <c r="F112" s="12"/>
      <c r="G112" s="13"/>
    </row>
    <row r="113" spans="4:7" s="2" customFormat="1" ht="15.75">
      <c r="D113" s="4"/>
      <c r="E113" s="11"/>
      <c r="F113" s="12"/>
      <c r="G113" s="13"/>
    </row>
    <row r="114" spans="4:7" s="2" customFormat="1" ht="15.75">
      <c r="D114" s="4"/>
      <c r="E114" s="11"/>
      <c r="F114" s="12"/>
      <c r="G114" s="13"/>
    </row>
    <row r="115" spans="4:7" s="2" customFormat="1" ht="15.75">
      <c r="D115" s="4"/>
      <c r="E115" s="11"/>
      <c r="F115" s="12"/>
      <c r="G115" s="13"/>
    </row>
    <row r="116" spans="4:7" s="2" customFormat="1" ht="15.75">
      <c r="D116" s="4"/>
      <c r="E116" s="11"/>
      <c r="F116" s="12"/>
      <c r="G116" s="13"/>
    </row>
    <row r="117" spans="4:7" s="2" customFormat="1" ht="15.75">
      <c r="D117" s="4"/>
      <c r="E117" s="11"/>
      <c r="F117" s="12"/>
      <c r="G117" s="13"/>
    </row>
    <row r="118" spans="4:7" s="2" customFormat="1" ht="15.75">
      <c r="D118" s="4"/>
      <c r="E118" s="11"/>
      <c r="F118" s="12"/>
      <c r="G118" s="13"/>
    </row>
    <row r="119" spans="4:7" s="2" customFormat="1" ht="15.75">
      <c r="D119" s="4"/>
      <c r="E119" s="11"/>
      <c r="F119" s="12"/>
      <c r="G119" s="13"/>
    </row>
    <row r="120" spans="4:7" s="2" customFormat="1" ht="15.75">
      <c r="D120" s="4"/>
      <c r="E120" s="11"/>
      <c r="F120" s="12"/>
      <c r="G120" s="13"/>
    </row>
    <row r="121" spans="4:7" s="2" customFormat="1" ht="15.75">
      <c r="D121" s="4"/>
      <c r="E121" s="11"/>
      <c r="F121" s="12"/>
      <c r="G121" s="13"/>
    </row>
    <row r="122" spans="4:7" s="2" customFormat="1" ht="15.75">
      <c r="D122" s="4"/>
      <c r="E122" s="11"/>
      <c r="F122" s="12"/>
      <c r="G122" s="13"/>
    </row>
    <row r="123" spans="4:7" s="2" customFormat="1" ht="15.75">
      <c r="D123" s="4"/>
      <c r="E123" s="11"/>
      <c r="F123" s="12"/>
      <c r="G123" s="13"/>
    </row>
    <row r="124" spans="4:7" s="2" customFormat="1" ht="15.75">
      <c r="D124" s="4"/>
      <c r="E124" s="11"/>
      <c r="F124" s="12"/>
      <c r="G124" s="13"/>
    </row>
    <row r="125" spans="4:7" s="2" customFormat="1" ht="15.75">
      <c r="D125" s="4"/>
      <c r="E125" s="11"/>
      <c r="F125" s="12"/>
      <c r="G125" s="13"/>
    </row>
    <row r="126" spans="4:7" s="2" customFormat="1" ht="15.75">
      <c r="D126" s="4"/>
      <c r="E126" s="11"/>
      <c r="F126" s="12"/>
      <c r="G126" s="13"/>
    </row>
    <row r="127" spans="4:7" s="2" customFormat="1" ht="15.75">
      <c r="D127" s="4"/>
      <c r="E127" s="11"/>
      <c r="F127" s="12"/>
      <c r="G127" s="13"/>
    </row>
    <row r="128" spans="4:7" s="2" customFormat="1" ht="15.75">
      <c r="D128" s="4"/>
      <c r="E128" s="11"/>
      <c r="F128" s="12"/>
      <c r="G128" s="13"/>
    </row>
    <row r="129" spans="4:7" s="2" customFormat="1" ht="15.75">
      <c r="D129" s="4"/>
      <c r="E129" s="11"/>
      <c r="F129" s="12"/>
      <c r="G129" s="13"/>
    </row>
    <row r="130" spans="4:7" s="2" customFormat="1" ht="15.75">
      <c r="D130" s="4"/>
      <c r="E130" s="11"/>
      <c r="F130" s="12"/>
      <c r="G130" s="13"/>
    </row>
    <row r="131" spans="4:7" s="2" customFormat="1" ht="15.75">
      <c r="D131" s="4"/>
      <c r="E131" s="11"/>
      <c r="F131" s="12"/>
      <c r="G131" s="13"/>
    </row>
    <row r="132" spans="4:7" s="2" customFormat="1" ht="15.75">
      <c r="D132" s="4"/>
      <c r="E132" s="11"/>
      <c r="F132" s="12"/>
      <c r="G132" s="13"/>
    </row>
    <row r="133" spans="4:7" s="2" customFormat="1" ht="15.75">
      <c r="D133" s="4"/>
      <c r="E133" s="11"/>
      <c r="F133" s="12"/>
      <c r="G133" s="13"/>
    </row>
    <row r="134" spans="4:7" s="2" customFormat="1" ht="15.75">
      <c r="D134" s="4"/>
      <c r="E134" s="11"/>
      <c r="F134" s="12"/>
      <c r="G134" s="13"/>
    </row>
    <row r="135" spans="4:7" s="2" customFormat="1" ht="15.75">
      <c r="D135" s="4"/>
      <c r="E135" s="11"/>
      <c r="F135" s="12"/>
      <c r="G135" s="13"/>
    </row>
    <row r="136" spans="4:7" s="2" customFormat="1" ht="15.75">
      <c r="D136" s="4"/>
      <c r="E136" s="11"/>
      <c r="F136" s="12"/>
      <c r="G136" s="13"/>
    </row>
    <row r="137" spans="4:7" s="2" customFormat="1" ht="15.75">
      <c r="D137" s="4"/>
      <c r="E137" s="11"/>
      <c r="F137" s="12"/>
      <c r="G137" s="13"/>
    </row>
    <row r="138" spans="4:7" s="2" customFormat="1" ht="15.75">
      <c r="D138" s="4"/>
      <c r="E138" s="11"/>
      <c r="F138" s="12"/>
      <c r="G138" s="13"/>
    </row>
    <row r="139" spans="4:7" s="2" customFormat="1" ht="15.75">
      <c r="D139" s="4"/>
      <c r="E139" s="11"/>
      <c r="F139" s="12"/>
      <c r="G139" s="13"/>
    </row>
  </sheetData>
  <sheetProtection/>
  <mergeCells count="14">
    <mergeCell ref="D5:H5"/>
    <mergeCell ref="D6:D7"/>
    <mergeCell ref="E6:E7"/>
    <mergeCell ref="F6:F7"/>
    <mergeCell ref="G6:G7"/>
    <mergeCell ref="A1:H1"/>
    <mergeCell ref="H6:H7"/>
    <mergeCell ref="B2:H2"/>
    <mergeCell ref="C19:D19"/>
    <mergeCell ref="E19:F19"/>
    <mergeCell ref="B3:C3"/>
    <mergeCell ref="A5:A7"/>
    <mergeCell ref="B5:B7"/>
    <mergeCell ref="C5:C7"/>
  </mergeCells>
  <printOptions/>
  <pageMargins left="0.35" right="0.24" top="0.7480314960629921" bottom="0.7480314960629921" header="0.31496062992125984" footer="0.31496062992125984"/>
  <pageSetup orientation="landscape" paperSize="9" scale="110" r:id="rId1"/>
  <colBreaks count="1" manualBreakCount="1">
    <brk id="12" min="1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P56"/>
  <sheetViews>
    <sheetView view="pageBreakPreview" zoomScale="115" zoomScaleSheetLayoutView="115" zoomScalePageLayoutView="0" workbookViewId="0" topLeftCell="A28">
      <selection activeCell="C55" sqref="C55"/>
    </sheetView>
  </sheetViews>
  <sheetFormatPr defaultColWidth="9.140625" defaultRowHeight="12.75"/>
  <cols>
    <col min="1" max="1" width="3.57421875" style="76" customWidth="1"/>
    <col min="2" max="2" width="37.8515625" style="76" customWidth="1"/>
    <col min="3" max="3" width="8.57421875" style="41" customWidth="1"/>
    <col min="4" max="4" width="9.28125" style="76" customWidth="1"/>
    <col min="5" max="5" width="10.00390625" style="76" customWidth="1"/>
    <col min="6" max="6" width="9.7109375" style="76" customWidth="1"/>
    <col min="7" max="7" width="8.7109375" style="76" customWidth="1"/>
    <col min="8" max="8" width="12.00390625" style="76" bestFit="1" customWidth="1"/>
    <col min="9" max="9" width="9.00390625" style="76" customWidth="1"/>
    <col min="10" max="10" width="11.140625" style="76" bestFit="1" customWidth="1"/>
    <col min="11" max="11" width="9.140625" style="76" customWidth="1"/>
    <col min="12" max="12" width="10.7109375" style="76" customWidth="1"/>
    <col min="13" max="13" width="12.28125" style="76" customWidth="1"/>
    <col min="14" max="14" width="61.421875" style="76" customWidth="1"/>
    <col min="15" max="16384" width="9.140625" style="76" customWidth="1"/>
  </cols>
  <sheetData>
    <row r="1" spans="1:13" s="41" customFormat="1" ht="16.5">
      <c r="A1" s="40"/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</row>
    <row r="2" spans="1:13" s="41" customFormat="1" ht="16.5">
      <c r="A2" s="78"/>
      <c r="B2" s="124" t="s">
        <v>49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</row>
    <row r="3" spans="1:13" s="41" customFormat="1" ht="16.5">
      <c r="A3" s="40"/>
      <c r="B3" s="135" t="s">
        <v>37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</row>
    <row r="4" spans="1:13" s="41" customFormat="1" ht="16.5">
      <c r="A4" s="40"/>
      <c r="B4" s="83"/>
      <c r="C4" s="83"/>
      <c r="D4" s="136"/>
      <c r="E4" s="136"/>
      <c r="F4" s="136"/>
      <c r="G4" s="136"/>
      <c r="H4" s="136"/>
      <c r="I4" s="136"/>
      <c r="J4" s="83"/>
      <c r="K4" s="83"/>
      <c r="L4" s="83"/>
      <c r="M4" s="83"/>
    </row>
    <row r="5" spans="1:13" s="41" customFormat="1" ht="11.25">
      <c r="A5" s="133" t="s">
        <v>1</v>
      </c>
      <c r="B5" s="133" t="s">
        <v>3</v>
      </c>
      <c r="C5" s="133" t="s">
        <v>2</v>
      </c>
      <c r="D5" s="133" t="s">
        <v>4</v>
      </c>
      <c r="E5" s="133" t="s">
        <v>13</v>
      </c>
      <c r="F5" s="133" t="s">
        <v>5</v>
      </c>
      <c r="G5" s="132" t="s">
        <v>17</v>
      </c>
      <c r="H5" s="132"/>
      <c r="I5" s="132" t="s">
        <v>6</v>
      </c>
      <c r="J5" s="132"/>
      <c r="K5" s="133" t="s">
        <v>7</v>
      </c>
      <c r="L5" s="133"/>
      <c r="M5" s="42" t="s">
        <v>8</v>
      </c>
    </row>
    <row r="6" spans="1:13" s="41" customFormat="1" ht="11.25">
      <c r="A6" s="133"/>
      <c r="B6" s="133"/>
      <c r="C6" s="133"/>
      <c r="D6" s="133"/>
      <c r="E6" s="133"/>
      <c r="F6" s="133"/>
      <c r="G6" s="42" t="s">
        <v>9</v>
      </c>
      <c r="H6" s="43" t="s">
        <v>10</v>
      </c>
      <c r="I6" s="42" t="s">
        <v>9</v>
      </c>
      <c r="J6" s="43" t="s">
        <v>10</v>
      </c>
      <c r="K6" s="42" t="s">
        <v>9</v>
      </c>
      <c r="L6" s="43" t="s">
        <v>11</v>
      </c>
      <c r="M6" s="42" t="s">
        <v>12</v>
      </c>
    </row>
    <row r="7" spans="1:13" s="41" customFormat="1" ht="11.25">
      <c r="A7" s="44">
        <v>1</v>
      </c>
      <c r="B7" s="44">
        <v>2</v>
      </c>
      <c r="C7" s="44">
        <v>3</v>
      </c>
      <c r="D7" s="44">
        <v>4</v>
      </c>
      <c r="E7" s="44">
        <v>5</v>
      </c>
      <c r="F7" s="44">
        <v>6</v>
      </c>
      <c r="G7" s="45">
        <v>7</v>
      </c>
      <c r="H7" s="46">
        <v>8</v>
      </c>
      <c r="I7" s="45">
        <v>9</v>
      </c>
      <c r="J7" s="46">
        <v>10</v>
      </c>
      <c r="K7" s="45">
        <v>11</v>
      </c>
      <c r="L7" s="46">
        <v>12</v>
      </c>
      <c r="M7" s="45">
        <v>13</v>
      </c>
    </row>
    <row r="8" spans="1:13" s="41" customFormat="1" ht="40.5">
      <c r="A8" s="55">
        <v>1</v>
      </c>
      <c r="B8" s="56" t="s">
        <v>77</v>
      </c>
      <c r="C8" s="82" t="s">
        <v>42</v>
      </c>
      <c r="D8" s="57" t="s">
        <v>32</v>
      </c>
      <c r="E8" s="84"/>
      <c r="F8" s="93">
        <v>40</v>
      </c>
      <c r="G8" s="57"/>
      <c r="H8" s="59"/>
      <c r="I8" s="57"/>
      <c r="J8" s="58"/>
      <c r="K8" s="57"/>
      <c r="L8" s="59"/>
      <c r="M8" s="58"/>
    </row>
    <row r="9" spans="1:13" s="41" customFormat="1" ht="13.5">
      <c r="A9" s="30"/>
      <c r="B9" s="34" t="s">
        <v>14</v>
      </c>
      <c r="C9" s="53"/>
      <c r="D9" s="31" t="s">
        <v>15</v>
      </c>
      <c r="E9" s="31">
        <v>2.99</v>
      </c>
      <c r="F9" s="35">
        <f>F8*E9</f>
        <v>119.60000000000001</v>
      </c>
      <c r="G9" s="31"/>
      <c r="H9" s="35"/>
      <c r="I9" s="31"/>
      <c r="J9" s="35"/>
      <c r="K9" s="31"/>
      <c r="L9" s="35"/>
      <c r="M9" s="35"/>
    </row>
    <row r="10" spans="1:13" s="41" customFormat="1" ht="27">
      <c r="A10" s="30">
        <v>2</v>
      </c>
      <c r="B10" s="100" t="s">
        <v>51</v>
      </c>
      <c r="C10" s="99" t="s">
        <v>50</v>
      </c>
      <c r="D10" s="31" t="s">
        <v>32</v>
      </c>
      <c r="E10" s="31">
        <v>1</v>
      </c>
      <c r="F10" s="35">
        <v>120</v>
      </c>
      <c r="G10" s="31"/>
      <c r="H10" s="35"/>
      <c r="I10" s="31"/>
      <c r="J10" s="35"/>
      <c r="K10" s="31"/>
      <c r="L10" s="35"/>
      <c r="M10" s="35"/>
    </row>
    <row r="11" spans="1:13" s="41" customFormat="1" ht="13.5">
      <c r="A11" s="30"/>
      <c r="B11" s="101" t="s">
        <v>14</v>
      </c>
      <c r="C11" s="106"/>
      <c r="D11" s="99" t="s">
        <v>15</v>
      </c>
      <c r="E11" s="102">
        <v>0.14</v>
      </c>
      <c r="F11" s="103">
        <f>E11*E4</f>
        <v>0</v>
      </c>
      <c r="G11" s="103"/>
      <c r="H11" s="103"/>
      <c r="I11" s="103"/>
      <c r="J11" s="103"/>
      <c r="K11" s="103"/>
      <c r="L11" s="103"/>
      <c r="M11" s="103"/>
    </row>
    <row r="12" spans="1:13" s="41" customFormat="1" ht="13.5">
      <c r="A12" s="30"/>
      <c r="B12" s="32" t="s">
        <v>52</v>
      </c>
      <c r="C12" s="106"/>
      <c r="D12" s="30" t="s">
        <v>0</v>
      </c>
      <c r="E12" s="30">
        <f>0.09/100</f>
        <v>0.0009</v>
      </c>
      <c r="F12" s="104">
        <f>E4*E12</f>
        <v>0</v>
      </c>
      <c r="G12" s="105"/>
      <c r="H12" s="105"/>
      <c r="I12" s="105"/>
      <c r="J12" s="105"/>
      <c r="K12" s="105"/>
      <c r="L12" s="105"/>
      <c r="M12" s="105"/>
    </row>
    <row r="13" spans="1:14" s="41" customFormat="1" ht="27">
      <c r="A13" s="30"/>
      <c r="B13" s="107" t="s">
        <v>63</v>
      </c>
      <c r="C13" s="106"/>
      <c r="D13" s="99" t="s">
        <v>53</v>
      </c>
      <c r="E13" s="102">
        <v>1</v>
      </c>
      <c r="F13" s="103">
        <v>120</v>
      </c>
      <c r="G13" s="103"/>
      <c r="H13" s="103"/>
      <c r="I13" s="103"/>
      <c r="J13" s="103"/>
      <c r="K13" s="103"/>
      <c r="L13" s="103"/>
      <c r="M13" s="103"/>
      <c r="N13" s="121"/>
    </row>
    <row r="14" spans="1:14" s="41" customFormat="1" ht="13.5">
      <c r="A14" s="30"/>
      <c r="B14" s="107" t="s">
        <v>64</v>
      </c>
      <c r="C14" s="106"/>
      <c r="D14" s="99" t="s">
        <v>53</v>
      </c>
      <c r="E14" s="102">
        <v>1</v>
      </c>
      <c r="F14" s="103">
        <v>120</v>
      </c>
      <c r="G14" s="103"/>
      <c r="H14" s="103"/>
      <c r="I14" s="103"/>
      <c r="J14" s="103"/>
      <c r="K14" s="103"/>
      <c r="L14" s="103"/>
      <c r="M14" s="103"/>
      <c r="N14" s="121"/>
    </row>
    <row r="15" spans="1:14" s="41" customFormat="1" ht="13.5">
      <c r="A15" s="30"/>
      <c r="B15" s="101" t="s">
        <v>61</v>
      </c>
      <c r="C15" s="106"/>
      <c r="D15" s="99" t="s">
        <v>62</v>
      </c>
      <c r="E15" s="99">
        <v>0.0288</v>
      </c>
      <c r="F15" s="108">
        <f>E15*E11</f>
        <v>0.004032</v>
      </c>
      <c r="G15" s="103"/>
      <c r="H15" s="103"/>
      <c r="I15" s="103"/>
      <c r="J15" s="103"/>
      <c r="K15" s="103"/>
      <c r="L15" s="103"/>
      <c r="M15" s="103"/>
      <c r="N15" s="121"/>
    </row>
    <row r="16" spans="1:13" s="41" customFormat="1" ht="22.5">
      <c r="A16" s="55">
        <v>3</v>
      </c>
      <c r="B16" s="56" t="s">
        <v>78</v>
      </c>
      <c r="C16" s="82" t="s">
        <v>55</v>
      </c>
      <c r="D16" s="57" t="s">
        <v>56</v>
      </c>
      <c r="E16" s="84">
        <v>1</v>
      </c>
      <c r="F16" s="85">
        <v>5</v>
      </c>
      <c r="G16" s="57"/>
      <c r="H16" s="59"/>
      <c r="I16" s="57"/>
      <c r="J16" s="58"/>
      <c r="K16" s="57"/>
      <c r="L16" s="59"/>
      <c r="M16" s="58"/>
    </row>
    <row r="17" spans="1:13" s="41" customFormat="1" ht="13.5">
      <c r="A17" s="30"/>
      <c r="B17" s="34" t="s">
        <v>14</v>
      </c>
      <c r="C17" s="53"/>
      <c r="D17" s="31" t="s">
        <v>15</v>
      </c>
      <c r="E17" s="31">
        <v>0.345</v>
      </c>
      <c r="F17" s="35">
        <f>F16*E17</f>
        <v>1.7249999999999999</v>
      </c>
      <c r="G17" s="31"/>
      <c r="H17" s="35"/>
      <c r="I17" s="31"/>
      <c r="J17" s="35"/>
      <c r="K17" s="31"/>
      <c r="L17" s="35"/>
      <c r="M17" s="35"/>
    </row>
    <row r="18" spans="1:13" s="41" customFormat="1" ht="13.5">
      <c r="A18" s="30"/>
      <c r="B18" s="34" t="s">
        <v>18</v>
      </c>
      <c r="C18" s="53"/>
      <c r="D18" s="30" t="s">
        <v>0</v>
      </c>
      <c r="E18" s="31">
        <v>0.0267</v>
      </c>
      <c r="F18" s="36">
        <f>E18*F16</f>
        <v>0.1335</v>
      </c>
      <c r="G18" s="31"/>
      <c r="H18" s="35"/>
      <c r="I18" s="31"/>
      <c r="J18" s="35"/>
      <c r="K18" s="31"/>
      <c r="L18" s="35"/>
      <c r="M18" s="35"/>
    </row>
    <row r="19" spans="1:13" s="41" customFormat="1" ht="13.5">
      <c r="A19" s="37"/>
      <c r="B19" s="30" t="s">
        <v>40</v>
      </c>
      <c r="C19" s="91"/>
      <c r="D19" s="30"/>
      <c r="E19" s="30"/>
      <c r="F19" s="33"/>
      <c r="G19" s="30"/>
      <c r="H19" s="33"/>
      <c r="I19" s="31"/>
      <c r="J19" s="33"/>
      <c r="K19" s="38"/>
      <c r="L19" s="33"/>
      <c r="M19" s="33"/>
    </row>
    <row r="20" spans="1:13" s="41" customFormat="1" ht="13.5">
      <c r="A20" s="37"/>
      <c r="B20" s="92" t="s">
        <v>79</v>
      </c>
      <c r="C20" s="91"/>
      <c r="D20" s="30" t="s">
        <v>56</v>
      </c>
      <c r="E20" s="30">
        <v>0.998</v>
      </c>
      <c r="F20" s="33">
        <v>6</v>
      </c>
      <c r="G20" s="33"/>
      <c r="H20" s="33"/>
      <c r="I20" s="31"/>
      <c r="J20" s="33"/>
      <c r="K20" s="38"/>
      <c r="L20" s="33"/>
      <c r="M20" s="33"/>
    </row>
    <row r="21" spans="1:13" s="41" customFormat="1" ht="13.5">
      <c r="A21" s="37"/>
      <c r="B21" s="34" t="s">
        <v>54</v>
      </c>
      <c r="C21" s="91"/>
      <c r="D21" s="30" t="s">
        <v>0</v>
      </c>
      <c r="E21" s="30">
        <v>0.0562</v>
      </c>
      <c r="F21" s="33">
        <f>E21*F16</f>
        <v>0.281</v>
      </c>
      <c r="G21" s="30"/>
      <c r="H21" s="33"/>
      <c r="I21" s="31"/>
      <c r="J21" s="33"/>
      <c r="K21" s="38"/>
      <c r="L21" s="33"/>
      <c r="M21" s="33"/>
    </row>
    <row r="22" spans="1:13" s="41" customFormat="1" ht="27">
      <c r="A22" s="55">
        <v>4</v>
      </c>
      <c r="B22" s="56" t="s">
        <v>57</v>
      </c>
      <c r="C22" s="82" t="s">
        <v>58</v>
      </c>
      <c r="D22" s="57" t="s">
        <v>56</v>
      </c>
      <c r="E22" s="84"/>
      <c r="F22" s="85">
        <v>4</v>
      </c>
      <c r="G22" s="57"/>
      <c r="H22" s="59"/>
      <c r="I22" s="57"/>
      <c r="J22" s="58"/>
      <c r="K22" s="57"/>
      <c r="L22" s="59"/>
      <c r="M22" s="58"/>
    </row>
    <row r="23" spans="1:13" s="41" customFormat="1" ht="13.5">
      <c r="A23" s="30"/>
      <c r="B23" s="34" t="s">
        <v>14</v>
      </c>
      <c r="C23" s="53"/>
      <c r="D23" s="31" t="s">
        <v>15</v>
      </c>
      <c r="E23" s="31">
        <v>3.5</v>
      </c>
      <c r="F23" s="35">
        <f>F22*E23</f>
        <v>14</v>
      </c>
      <c r="G23" s="31"/>
      <c r="H23" s="35"/>
      <c r="I23" s="31"/>
      <c r="J23" s="35"/>
      <c r="K23" s="31"/>
      <c r="L23" s="35"/>
      <c r="M23" s="35"/>
    </row>
    <row r="24" spans="1:13" s="41" customFormat="1" ht="13.5">
      <c r="A24" s="30"/>
      <c r="B24" s="34" t="s">
        <v>18</v>
      </c>
      <c r="C24" s="53"/>
      <c r="D24" s="30" t="s">
        <v>0</v>
      </c>
      <c r="E24" s="31">
        <v>0.105</v>
      </c>
      <c r="F24" s="36">
        <f>E24*F22</f>
        <v>0.42</v>
      </c>
      <c r="G24" s="31"/>
      <c r="H24" s="35"/>
      <c r="I24" s="31"/>
      <c r="J24" s="35"/>
      <c r="K24" s="31"/>
      <c r="L24" s="35"/>
      <c r="M24" s="35"/>
    </row>
    <row r="25" spans="1:13" s="41" customFormat="1" ht="13.5">
      <c r="A25" s="37"/>
      <c r="B25" s="30" t="s">
        <v>40</v>
      </c>
      <c r="C25" s="91"/>
      <c r="D25" s="30"/>
      <c r="E25" s="30"/>
      <c r="F25" s="33"/>
      <c r="G25" s="30"/>
      <c r="H25" s="33"/>
      <c r="I25" s="31"/>
      <c r="J25" s="33"/>
      <c r="K25" s="38"/>
      <c r="L25" s="33"/>
      <c r="M25" s="33"/>
    </row>
    <row r="26" spans="1:13" s="41" customFormat="1" ht="13.5">
      <c r="A26" s="37"/>
      <c r="B26" s="92" t="s">
        <v>59</v>
      </c>
      <c r="C26" s="91"/>
      <c r="D26" s="30" t="s">
        <v>53</v>
      </c>
      <c r="E26" s="30">
        <v>0.999</v>
      </c>
      <c r="F26" s="33">
        <v>15</v>
      </c>
      <c r="G26" s="33"/>
      <c r="H26" s="33"/>
      <c r="I26" s="31"/>
      <c r="J26" s="33"/>
      <c r="K26" s="38"/>
      <c r="L26" s="33"/>
      <c r="M26" s="33"/>
    </row>
    <row r="27" spans="1:13" s="41" customFormat="1" ht="13.5">
      <c r="A27" s="37"/>
      <c r="B27" s="92" t="s">
        <v>60</v>
      </c>
      <c r="C27" s="91"/>
      <c r="D27" s="30" t="s">
        <v>32</v>
      </c>
      <c r="E27" s="30">
        <v>1</v>
      </c>
      <c r="F27" s="33">
        <v>0.12</v>
      </c>
      <c r="G27" s="33"/>
      <c r="H27" s="33"/>
      <c r="I27" s="31"/>
      <c r="J27" s="33"/>
      <c r="K27" s="38"/>
      <c r="L27" s="33"/>
      <c r="M27" s="33"/>
    </row>
    <row r="28" spans="1:13" s="41" customFormat="1" ht="13.5">
      <c r="A28" s="37"/>
      <c r="B28" s="34" t="s">
        <v>54</v>
      </c>
      <c r="C28" s="91"/>
      <c r="D28" s="30" t="s">
        <v>0</v>
      </c>
      <c r="E28" s="30">
        <v>0.0973</v>
      </c>
      <c r="F28" s="33">
        <f>E28*F22</f>
        <v>0.3892</v>
      </c>
      <c r="G28" s="30"/>
      <c r="H28" s="33"/>
      <c r="I28" s="31"/>
      <c r="J28" s="33"/>
      <c r="K28" s="38"/>
      <c r="L28" s="33"/>
      <c r="M28" s="33"/>
    </row>
    <row r="29" spans="1:13" s="41" customFormat="1" ht="27">
      <c r="A29" s="30">
        <v>5</v>
      </c>
      <c r="B29" s="34" t="s">
        <v>68</v>
      </c>
      <c r="C29" s="88" t="s">
        <v>65</v>
      </c>
      <c r="D29" s="31" t="s">
        <v>66</v>
      </c>
      <c r="E29" s="31"/>
      <c r="F29" s="109">
        <v>0.02</v>
      </c>
      <c r="G29" s="110"/>
      <c r="H29" s="35"/>
      <c r="I29" s="31"/>
      <c r="J29" s="35"/>
      <c r="K29" s="31"/>
      <c r="L29" s="35"/>
      <c r="M29" s="35"/>
    </row>
    <row r="30" spans="1:13" s="41" customFormat="1" ht="13.5">
      <c r="A30" s="48"/>
      <c r="B30" s="32" t="s">
        <v>35</v>
      </c>
      <c r="C30" s="31"/>
      <c r="D30" s="31" t="s">
        <v>15</v>
      </c>
      <c r="E30" s="30">
        <v>303</v>
      </c>
      <c r="F30" s="33">
        <f>E30*F29</f>
        <v>6.0600000000000005</v>
      </c>
      <c r="G30" s="30"/>
      <c r="H30" s="33"/>
      <c r="I30" s="30"/>
      <c r="J30" s="33"/>
      <c r="K30" s="30"/>
      <c r="L30" s="30"/>
      <c r="M30" s="111"/>
    </row>
    <row r="31" spans="1:13" s="41" customFormat="1" ht="13.5">
      <c r="A31" s="48"/>
      <c r="B31" s="32" t="s">
        <v>52</v>
      </c>
      <c r="C31" s="30"/>
      <c r="D31" s="31" t="s">
        <v>0</v>
      </c>
      <c r="E31" s="30">
        <v>2.1</v>
      </c>
      <c r="F31" s="33">
        <f>E31*F29</f>
        <v>0.042</v>
      </c>
      <c r="G31" s="30"/>
      <c r="H31" s="30"/>
      <c r="I31" s="30"/>
      <c r="J31" s="30"/>
      <c r="K31" s="30"/>
      <c r="L31" s="33"/>
      <c r="M31" s="111"/>
    </row>
    <row r="32" spans="1:13" s="41" customFormat="1" ht="13.5">
      <c r="A32" s="48"/>
      <c r="B32" s="30" t="s">
        <v>67</v>
      </c>
      <c r="C32" s="31"/>
      <c r="D32" s="30"/>
      <c r="E32" s="31"/>
      <c r="F32" s="89"/>
      <c r="G32" s="30"/>
      <c r="H32" s="30"/>
      <c r="I32" s="30"/>
      <c r="J32" s="30"/>
      <c r="K32" s="30"/>
      <c r="L32" s="33"/>
      <c r="M32" s="111"/>
    </row>
    <row r="33" spans="1:13" s="41" customFormat="1" ht="13.5">
      <c r="A33" s="48"/>
      <c r="B33" s="32" t="s">
        <v>69</v>
      </c>
      <c r="C33" s="31"/>
      <c r="D33" s="30" t="s">
        <v>53</v>
      </c>
      <c r="E33" s="31"/>
      <c r="F33" s="109">
        <v>10</v>
      </c>
      <c r="G33" s="96"/>
      <c r="H33" s="112"/>
      <c r="I33" s="97"/>
      <c r="J33" s="98"/>
      <c r="K33" s="96"/>
      <c r="L33" s="96"/>
      <c r="M33" s="111"/>
    </row>
    <row r="34" spans="1:13" s="41" customFormat="1" ht="13.5">
      <c r="A34" s="48"/>
      <c r="B34" s="32" t="s">
        <v>70</v>
      </c>
      <c r="C34" s="31"/>
      <c r="D34" s="30" t="s">
        <v>71</v>
      </c>
      <c r="E34" s="31"/>
      <c r="F34" s="109">
        <v>5</v>
      </c>
      <c r="G34" s="96"/>
      <c r="H34" s="112"/>
      <c r="I34" s="97"/>
      <c r="J34" s="98"/>
      <c r="K34" s="96"/>
      <c r="L34" s="96"/>
      <c r="M34" s="111"/>
    </row>
    <row r="35" spans="1:13" s="41" customFormat="1" ht="27">
      <c r="A35" s="37">
        <v>6</v>
      </c>
      <c r="B35" s="114" t="s">
        <v>74</v>
      </c>
      <c r="C35" s="113" t="s">
        <v>72</v>
      </c>
      <c r="D35" s="113" t="s">
        <v>39</v>
      </c>
      <c r="E35" s="98"/>
      <c r="F35" s="103">
        <v>22.5</v>
      </c>
      <c r="G35" s="117"/>
      <c r="H35" s="103"/>
      <c r="I35" s="117"/>
      <c r="J35" s="103"/>
      <c r="K35" s="118"/>
      <c r="L35" s="117"/>
      <c r="M35" s="111"/>
    </row>
    <row r="36" spans="1:13" s="41" customFormat="1" ht="13.5">
      <c r="A36" s="37"/>
      <c r="B36" s="115" t="s">
        <v>14</v>
      </c>
      <c r="C36" s="113"/>
      <c r="D36" s="98" t="s">
        <v>15</v>
      </c>
      <c r="E36" s="98">
        <v>0.851</v>
      </c>
      <c r="F36" s="117">
        <f>F35*E36</f>
        <v>19.1475</v>
      </c>
      <c r="G36" s="118"/>
      <c r="H36" s="118"/>
      <c r="I36" s="117"/>
      <c r="J36" s="117"/>
      <c r="K36" s="118"/>
      <c r="L36" s="118"/>
      <c r="M36" s="111"/>
    </row>
    <row r="37" spans="1:13" s="41" customFormat="1" ht="13.5">
      <c r="A37" s="37"/>
      <c r="B37" s="116" t="s">
        <v>52</v>
      </c>
      <c r="C37" s="113"/>
      <c r="D37" s="98" t="s">
        <v>0</v>
      </c>
      <c r="E37" s="98">
        <f>4.83*0.01</f>
        <v>0.0483</v>
      </c>
      <c r="F37" s="117">
        <f>E37*F35</f>
        <v>1.08675</v>
      </c>
      <c r="G37" s="117"/>
      <c r="H37" s="117"/>
      <c r="I37" s="117"/>
      <c r="J37" s="117"/>
      <c r="K37" s="118"/>
      <c r="L37" s="117"/>
      <c r="M37" s="111"/>
    </row>
    <row r="38" spans="1:13" s="41" customFormat="1" ht="13.5">
      <c r="A38" s="37"/>
      <c r="B38" s="114" t="s">
        <v>73</v>
      </c>
      <c r="C38" s="113"/>
      <c r="D38" s="113" t="s">
        <v>41</v>
      </c>
      <c r="E38" s="98">
        <f>23.3*0.01</f>
        <v>0.233</v>
      </c>
      <c r="F38" s="103">
        <f>E38*F35</f>
        <v>5.242500000000001</v>
      </c>
      <c r="G38" s="119"/>
      <c r="H38" s="120"/>
      <c r="I38" s="117"/>
      <c r="J38" s="103"/>
      <c r="K38" s="118"/>
      <c r="L38" s="117"/>
      <c r="M38" s="111"/>
    </row>
    <row r="39" spans="1:13" s="41" customFormat="1" ht="27">
      <c r="A39" s="37"/>
      <c r="B39" s="114" t="s">
        <v>75</v>
      </c>
      <c r="C39" s="113"/>
      <c r="D39" s="113" t="s">
        <v>39</v>
      </c>
      <c r="E39" s="98">
        <v>1.05</v>
      </c>
      <c r="F39" s="103">
        <f>E39*F35</f>
        <v>23.625</v>
      </c>
      <c r="G39" s="119"/>
      <c r="H39" s="120"/>
      <c r="I39" s="117"/>
      <c r="J39" s="103"/>
      <c r="K39" s="118"/>
      <c r="L39" s="117"/>
      <c r="M39" s="111"/>
    </row>
    <row r="40" spans="1:13" s="41" customFormat="1" ht="26.25" customHeight="1">
      <c r="A40" s="37"/>
      <c r="B40" s="34" t="s">
        <v>76</v>
      </c>
      <c r="C40" s="91"/>
      <c r="D40" s="30" t="s">
        <v>71</v>
      </c>
      <c r="E40" s="30">
        <v>1</v>
      </c>
      <c r="F40" s="33">
        <v>10</v>
      </c>
      <c r="G40" s="119"/>
      <c r="H40" s="120"/>
      <c r="I40" s="117"/>
      <c r="J40" s="103"/>
      <c r="K40" s="118"/>
      <c r="L40" s="117"/>
      <c r="M40" s="111"/>
    </row>
    <row r="41" spans="1:13" s="41" customFormat="1" ht="13.5">
      <c r="A41" s="55">
        <v>7</v>
      </c>
      <c r="B41" s="56" t="s">
        <v>45</v>
      </c>
      <c r="C41" s="82" t="s">
        <v>43</v>
      </c>
      <c r="D41" s="57" t="s">
        <v>32</v>
      </c>
      <c r="E41" s="84"/>
      <c r="F41" s="85">
        <v>45</v>
      </c>
      <c r="G41" s="57"/>
      <c r="H41" s="59"/>
      <c r="I41" s="57"/>
      <c r="J41" s="58"/>
      <c r="K41" s="57"/>
      <c r="L41" s="59"/>
      <c r="M41" s="58"/>
    </row>
    <row r="42" spans="1:13" s="41" customFormat="1" ht="13.5">
      <c r="A42" s="48"/>
      <c r="B42" s="32" t="s">
        <v>35</v>
      </c>
      <c r="C42" s="30"/>
      <c r="D42" s="31" t="s">
        <v>15</v>
      </c>
      <c r="E42" s="30">
        <f>18/10</f>
        <v>1.8</v>
      </c>
      <c r="F42" s="33">
        <f>E42*F41</f>
        <v>81</v>
      </c>
      <c r="G42" s="30"/>
      <c r="H42" s="33"/>
      <c r="I42" s="30"/>
      <c r="J42" s="33"/>
      <c r="K42" s="30"/>
      <c r="L42" s="30"/>
      <c r="M42" s="33"/>
    </row>
    <row r="43" spans="1:16" s="39" customFormat="1" ht="13.5">
      <c r="A43" s="37"/>
      <c r="B43" s="30" t="s">
        <v>40</v>
      </c>
      <c r="C43" s="94"/>
      <c r="D43" s="30"/>
      <c r="E43" s="30"/>
      <c r="F43" s="33"/>
      <c r="G43" s="30"/>
      <c r="H43" s="33"/>
      <c r="I43" s="38"/>
      <c r="J43" s="33"/>
      <c r="K43" s="38"/>
      <c r="L43" s="33"/>
      <c r="M43" s="33"/>
      <c r="N43" s="51"/>
      <c r="O43" s="49"/>
      <c r="P43" s="49"/>
    </row>
    <row r="44" spans="1:13" s="39" customFormat="1" ht="15.75">
      <c r="A44" s="37"/>
      <c r="B44" s="32" t="s">
        <v>46</v>
      </c>
      <c r="C44" s="95"/>
      <c r="D44" s="31" t="s">
        <v>44</v>
      </c>
      <c r="E44" s="30">
        <v>1.1</v>
      </c>
      <c r="F44" s="30">
        <f>E44*F41</f>
        <v>49.50000000000001</v>
      </c>
      <c r="G44" s="96"/>
      <c r="H44" s="96"/>
      <c r="I44" s="97"/>
      <c r="J44" s="98"/>
      <c r="K44" s="96"/>
      <c r="L44" s="96"/>
      <c r="M44" s="33"/>
    </row>
    <row r="45" spans="1:13" s="39" customFormat="1" ht="27">
      <c r="A45" s="30">
        <v>8</v>
      </c>
      <c r="B45" s="32" t="s">
        <v>48</v>
      </c>
      <c r="C45" s="88" t="s">
        <v>38</v>
      </c>
      <c r="D45" s="31" t="s">
        <v>39</v>
      </c>
      <c r="E45" s="31"/>
      <c r="F45" s="89">
        <v>50</v>
      </c>
      <c r="G45" s="90"/>
      <c r="H45" s="35"/>
      <c r="I45" s="31"/>
      <c r="J45" s="35"/>
      <c r="K45" s="31"/>
      <c r="L45" s="35"/>
      <c r="M45" s="33"/>
    </row>
    <row r="46" spans="1:13" s="39" customFormat="1" ht="13.5">
      <c r="A46" s="30"/>
      <c r="B46" s="34" t="s">
        <v>14</v>
      </c>
      <c r="C46" s="53"/>
      <c r="D46" s="31" t="s">
        <v>15</v>
      </c>
      <c r="E46" s="31">
        <v>0.5</v>
      </c>
      <c r="F46" s="35">
        <f>F45*E46</f>
        <v>25</v>
      </c>
      <c r="G46" s="31"/>
      <c r="H46" s="35"/>
      <c r="I46" s="31"/>
      <c r="J46" s="35"/>
      <c r="K46" s="31"/>
      <c r="L46" s="35"/>
      <c r="M46" s="35"/>
    </row>
    <row r="47" spans="1:13" s="39" customFormat="1" ht="13.5">
      <c r="A47" s="30"/>
      <c r="B47" s="34" t="s">
        <v>18</v>
      </c>
      <c r="C47" s="53"/>
      <c r="D47" s="30" t="s">
        <v>0</v>
      </c>
      <c r="E47" s="31">
        <v>0.01</v>
      </c>
      <c r="F47" s="36">
        <f>E47*F45</f>
        <v>0.5</v>
      </c>
      <c r="G47" s="31"/>
      <c r="H47" s="35"/>
      <c r="I47" s="31"/>
      <c r="J47" s="35"/>
      <c r="K47" s="31"/>
      <c r="L47" s="35"/>
      <c r="M47" s="35"/>
    </row>
    <row r="48" spans="1:13" s="39" customFormat="1" ht="13.5">
      <c r="A48" s="37"/>
      <c r="B48" s="30" t="s">
        <v>40</v>
      </c>
      <c r="C48" s="91"/>
      <c r="D48" s="30"/>
      <c r="E48" s="30"/>
      <c r="F48" s="33"/>
      <c r="G48" s="30"/>
      <c r="H48" s="33"/>
      <c r="I48" s="31"/>
      <c r="J48" s="33"/>
      <c r="K48" s="38"/>
      <c r="L48" s="33"/>
      <c r="M48" s="33"/>
    </row>
    <row r="49" spans="1:13" s="39" customFormat="1" ht="13.5">
      <c r="A49" s="37"/>
      <c r="B49" s="92" t="s">
        <v>47</v>
      </c>
      <c r="C49" s="91"/>
      <c r="D49" s="30" t="s">
        <v>41</v>
      </c>
      <c r="E49" s="30">
        <v>0.25</v>
      </c>
      <c r="F49" s="33">
        <f>E49*F45</f>
        <v>12.5</v>
      </c>
      <c r="G49" s="33"/>
      <c r="H49" s="33"/>
      <c r="I49" s="31"/>
      <c r="J49" s="33"/>
      <c r="K49" s="38"/>
      <c r="L49" s="33"/>
      <c r="M49" s="33"/>
    </row>
    <row r="50" spans="1:13" ht="13.5">
      <c r="A50" s="37"/>
      <c r="B50" s="32" t="s">
        <v>10</v>
      </c>
      <c r="C50" s="50"/>
      <c r="D50" s="37"/>
      <c r="E50" s="37"/>
      <c r="F50" s="37"/>
      <c r="G50" s="37"/>
      <c r="H50" s="86"/>
      <c r="I50" s="86"/>
      <c r="J50" s="86"/>
      <c r="K50" s="86"/>
      <c r="L50" s="86"/>
      <c r="M50" s="86"/>
    </row>
    <row r="51" spans="1:13" ht="13.5">
      <c r="A51" s="37"/>
      <c r="B51" s="32" t="s">
        <v>33</v>
      </c>
      <c r="C51" s="47"/>
      <c r="D51" s="30"/>
      <c r="E51" s="30"/>
      <c r="F51" s="30"/>
      <c r="G51" s="30"/>
      <c r="H51" s="52"/>
      <c r="I51" s="52"/>
      <c r="J51" s="52"/>
      <c r="K51" s="52"/>
      <c r="L51" s="52"/>
      <c r="M51" s="52"/>
    </row>
    <row r="52" spans="1:13" ht="13.5">
      <c r="A52" s="37"/>
      <c r="B52" s="32" t="s">
        <v>10</v>
      </c>
      <c r="C52" s="47"/>
      <c r="D52" s="30"/>
      <c r="E52" s="30"/>
      <c r="F52" s="38"/>
      <c r="G52" s="30"/>
      <c r="H52" s="52"/>
      <c r="I52" s="52"/>
      <c r="J52" s="52"/>
      <c r="K52" s="52"/>
      <c r="L52" s="52"/>
      <c r="M52" s="52"/>
    </row>
    <row r="53" spans="1:13" ht="13.5">
      <c r="A53" s="37"/>
      <c r="B53" s="32" t="s">
        <v>34</v>
      </c>
      <c r="C53" s="47"/>
      <c r="D53" s="30"/>
      <c r="E53" s="30"/>
      <c r="F53" s="38"/>
      <c r="G53" s="30"/>
      <c r="H53" s="52"/>
      <c r="I53" s="52"/>
      <c r="J53" s="52"/>
      <c r="K53" s="52"/>
      <c r="L53" s="52"/>
      <c r="M53" s="52"/>
    </row>
    <row r="54" spans="1:13" ht="13.5">
      <c r="A54" s="37"/>
      <c r="B54" s="32" t="s">
        <v>10</v>
      </c>
      <c r="C54" s="47"/>
      <c r="D54" s="30"/>
      <c r="E54" s="30"/>
      <c r="F54" s="38"/>
      <c r="G54" s="30"/>
      <c r="H54" s="52"/>
      <c r="I54" s="52"/>
      <c r="J54" s="52"/>
      <c r="K54" s="52"/>
      <c r="L54" s="52"/>
      <c r="M54" s="52"/>
    </row>
    <row r="55" spans="1:13" ht="13.5">
      <c r="A55" s="37"/>
      <c r="B55" s="34" t="s">
        <v>16</v>
      </c>
      <c r="C55" s="47"/>
      <c r="D55" s="30"/>
      <c r="E55" s="30"/>
      <c r="F55" s="30"/>
      <c r="G55" s="30"/>
      <c r="H55" s="52"/>
      <c r="I55" s="52"/>
      <c r="J55" s="52"/>
      <c r="K55" s="52"/>
      <c r="L55" s="52"/>
      <c r="M55" s="52"/>
    </row>
    <row r="56" spans="1:13" ht="13.5">
      <c r="A56" s="37"/>
      <c r="B56" s="32" t="s">
        <v>10</v>
      </c>
      <c r="C56" s="53"/>
      <c r="D56" s="30"/>
      <c r="E56" s="30"/>
      <c r="F56" s="38"/>
      <c r="G56" s="30"/>
      <c r="H56" s="52"/>
      <c r="I56" s="52"/>
      <c r="J56" s="52"/>
      <c r="K56" s="52"/>
      <c r="L56" s="52"/>
      <c r="M56" s="52"/>
    </row>
  </sheetData>
  <sheetProtection/>
  <autoFilter ref="A1:A54"/>
  <mergeCells count="13">
    <mergeCell ref="A5:A6"/>
    <mergeCell ref="B5:B6"/>
    <mergeCell ref="C5:C6"/>
    <mergeCell ref="D5:D6"/>
    <mergeCell ref="E5:E6"/>
    <mergeCell ref="F5:F6"/>
    <mergeCell ref="G5:H5"/>
    <mergeCell ref="I5:J5"/>
    <mergeCell ref="K5:L5"/>
    <mergeCell ref="B1:M1"/>
    <mergeCell ref="B2:M2"/>
    <mergeCell ref="B3:M3"/>
    <mergeCell ref="D4:I4"/>
  </mergeCells>
  <conditionalFormatting sqref="C10 B13:B15 D13:M15">
    <cfRule type="cellIs" priority="11" dxfId="0" operator="equal" stopIfTrue="1">
      <formula>8223.307275</formula>
    </cfRule>
  </conditionalFormatting>
  <conditionalFormatting sqref="B10">
    <cfRule type="cellIs" priority="10" dxfId="0" operator="equal" stopIfTrue="1">
      <formula>8223.307275</formula>
    </cfRule>
  </conditionalFormatting>
  <conditionalFormatting sqref="D11:M12 B11:B12">
    <cfRule type="cellIs" priority="7" dxfId="0" operator="equal" stopIfTrue="1">
      <formula>8223.307275</formula>
    </cfRule>
  </conditionalFormatting>
  <conditionalFormatting sqref="B36:B37">
    <cfRule type="cellIs" priority="4" dxfId="0" operator="equal" stopIfTrue="1">
      <formula>8223.307275</formula>
    </cfRule>
  </conditionalFormatting>
  <conditionalFormatting sqref="D36:D37">
    <cfRule type="cellIs" priority="3" dxfId="0" operator="equal" stopIfTrue="1">
      <formula>8223.307275</formula>
    </cfRule>
  </conditionalFormatting>
  <conditionalFormatting sqref="E35:F39">
    <cfRule type="cellIs" priority="2" dxfId="0" operator="equal" stopIfTrue="1">
      <formula>8223.307275</formula>
    </cfRule>
  </conditionalFormatting>
  <conditionalFormatting sqref="I38:L40 G35:L37">
    <cfRule type="cellIs" priority="1" dxfId="0" operator="equal" stopIfTrue="1">
      <formula>8223.307275</formula>
    </cfRule>
  </conditionalFormatting>
  <printOptions/>
  <pageMargins left="0.6299212598425197" right="0.4330708661417323" top="0.6692913385826772" bottom="0.35433070866141736" header="0.2362204724409449" footer="0.15748031496062992"/>
  <pageSetup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Otar Davlianidze</dc:creator>
  <cp:keywords/>
  <dc:description/>
  <cp:lastModifiedBy>sofo shes</cp:lastModifiedBy>
  <cp:lastPrinted>2016-08-08T07:39:37Z</cp:lastPrinted>
  <dcterms:created xsi:type="dcterms:W3CDTF">1996-10-14T23:33:28Z</dcterms:created>
  <dcterms:modified xsi:type="dcterms:W3CDTF">2016-09-19T12:01:19Z</dcterms:modified>
  <cp:category/>
  <cp:version/>
  <cp:contentType/>
  <cp:contentStatus/>
</cp:coreProperties>
</file>