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Eeqtroba" sheetId="1" r:id="rId1"/>
  </sheets>
  <definedNames>
    <definedName name="_xlnm.Print_Area" localSheetId="0">'Eeqtroba'!$A$1:$M$141</definedName>
    <definedName name="_xlnm.Print_Titles" localSheetId="0">'Eeqtroba'!$10:$10</definedName>
  </definedNames>
  <calcPr fullCalcOnLoad="1"/>
</workbook>
</file>

<file path=xl/sharedStrings.xml><?xml version="1.0" encoding="utf-8"?>
<sst xmlns="http://schemas.openxmlformats.org/spreadsheetml/2006/main" count="322" uniqueCount="118">
  <si>
    <t>Sida el. samontaJo samuSaoebi</t>
  </si>
  <si>
    <t>safuZveli:  saproeqto dokumentacia</t>
  </si>
  <si>
    <t>saxarjTaRricxvo Rirebuleba (lari):</t>
  </si>
  <si>
    <t xml:space="preserve">                                </t>
  </si>
  <si>
    <t xml:space="preserve"> maT Soris xelfasi (lari):</t>
  </si>
  <si>
    <t>#</t>
  </si>
  <si>
    <t>safuZv.</t>
  </si>
  <si>
    <t>ganz.</t>
  </si>
  <si>
    <t>normatiuli</t>
  </si>
  <si>
    <t>xelfasi</t>
  </si>
  <si>
    <t>masala</t>
  </si>
  <si>
    <t>samS. meqanizmebi</t>
  </si>
  <si>
    <t>jami</t>
  </si>
  <si>
    <t>s a m u S a o s</t>
  </si>
  <si>
    <t>resursi</t>
  </si>
  <si>
    <t xml:space="preserve"> da transporti</t>
  </si>
  <si>
    <t>dasaxeleba</t>
  </si>
  <si>
    <t>erTe 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</si>
  <si>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</si>
  <si>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</si>
  <si>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</si>
  <si>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</si>
  <si>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</si>
  <si>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</si>
  <si>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</si>
  <si>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</si>
  <si>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</si>
  <si>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</si>
  <si>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</si>
  <si>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</si>
  <si>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</si>
  <si>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</si>
  <si>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</si>
  <si>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</si>
  <si>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Tavi I.   ganaTebis qseli</t>
  </si>
  <si>
    <t>21-26-6</t>
  </si>
  <si>
    <t>100 c.</t>
  </si>
  <si>
    <t xml:space="preserve">SromiTi resursebi </t>
  </si>
  <si>
    <t>kac/sT</t>
  </si>
  <si>
    <t>anZuri amwevi, 0,5t.</t>
  </si>
  <si>
    <t>m/sT</t>
  </si>
  <si>
    <t xml:space="preserve">avtohidroamwevi  </t>
  </si>
  <si>
    <t>cali</t>
  </si>
  <si>
    <t>sxva masalebi</t>
  </si>
  <si>
    <t>lari</t>
  </si>
  <si>
    <t>21-23-3</t>
  </si>
  <si>
    <t xml:space="preserve">CamrTvelebis montaJi, erT-polusiani                                                 </t>
  </si>
  <si>
    <t xml:space="preserve">erT-polusiani  CamrTveli, CaZiruli montaJis, samontaJo kolofiT </t>
  </si>
  <si>
    <t xml:space="preserve">CamrTvelebis montaJi, or-polusiani                                                 </t>
  </si>
  <si>
    <t xml:space="preserve">or-polusiani  CamrTveli, CaZiruli montaJis, samontaJo kolofiT </t>
  </si>
  <si>
    <t>21-17-2</t>
  </si>
  <si>
    <t>spilenZis sadenis gayvana plastmasis damcav milebSi, ganivkveTiT 3X1,5mm2</t>
  </si>
  <si>
    <t>100 grZ.m.</t>
  </si>
  <si>
    <t>spilenZis sadeni ormagi izolaciiT, ganivkveTiT 3X1,5mm2</t>
  </si>
  <si>
    <t>m</t>
  </si>
  <si>
    <t>21-17-3</t>
  </si>
  <si>
    <t>spilenZis sadenis gayvana plastmasis damcav milebSi, ganivkveTiT 3X2,5mm2</t>
  </si>
  <si>
    <t>spilenZis sadeni ormagi izolaciiT, ganivkveTiT 3X2,5mm2</t>
  </si>
  <si>
    <t>21-16-1</t>
  </si>
  <si>
    <t>plastmasis damcavi milebis montaJi, d=16 mm. (kedlebze, TabaSirmuyaos tixrebSi, Sekiduli Weris zemoT, iatakis moWimvis qveS)</t>
  </si>
  <si>
    <t>plastmasis gofrirebuli, araaalebadi milebi d=16 mm</t>
  </si>
  <si>
    <t>milis samagri detalebi, d=16 mm</t>
  </si>
  <si>
    <t>sakomutacio kolofebi, CaZiruli montaJis, hermetuli</t>
  </si>
  <si>
    <t>proeqtiT</t>
  </si>
  <si>
    <t>sul, Tavi I-is  jami</t>
  </si>
  <si>
    <t>Tavi II.  AZalovani qseli</t>
  </si>
  <si>
    <t>21-23-8</t>
  </si>
  <si>
    <t xml:space="preserve">saStefselo rozetebis montaJi kedlebze, CaZiruli montaJis                                                                    </t>
  </si>
  <si>
    <t xml:space="preserve">saStefselo rozeti, CaZiruli montaJis, samontaJo kolofiT </t>
  </si>
  <si>
    <t>spilenZis sadenis gayvana plastmasis damcav milebSi, ganivkveTiT 3X4,0mm2</t>
  </si>
  <si>
    <t>spilenZis sadeni ormagi izolaciiT, ganivkveTiT 3X4,0mm2</t>
  </si>
  <si>
    <t>plastmasis damcavi milebis montaJi, d=20 mm. (kedlebze, TabaSirmuyaos tixrebSi, Sekiduli Weris zemoT)</t>
  </si>
  <si>
    <t>plastmasis gofrirebuli, araaalebadi milebi d=20 mm</t>
  </si>
  <si>
    <t>milis samagri detalebi, d=20 mm</t>
  </si>
  <si>
    <t>21-17-4 gamoy.</t>
  </si>
  <si>
    <t>sul, Tavi II-is  jami</t>
  </si>
  <si>
    <t xml:space="preserve">Tavi III.   el. fari                             </t>
  </si>
  <si>
    <t>21-27-4</t>
  </si>
  <si>
    <t>100c</t>
  </si>
  <si>
    <t xml:space="preserve"> el. avtomati 6a</t>
  </si>
  <si>
    <t xml:space="preserve"> el. avtomati 10a</t>
  </si>
  <si>
    <t xml:space="preserve"> el. avtomati 16a</t>
  </si>
  <si>
    <t xml:space="preserve"> el. avtomati 25a</t>
  </si>
  <si>
    <t xml:space="preserve"> el. avtomati 3X25a</t>
  </si>
  <si>
    <t xml:space="preserve"> el. avtomati 3X32a</t>
  </si>
  <si>
    <t>sul, Tavi III-is  jami</t>
  </si>
  <si>
    <t>satransporto xarjebi (masalebis Rirebulebidan)</t>
  </si>
  <si>
    <t>%</t>
  </si>
  <si>
    <t>sul, pirdapiri xarjebi</t>
  </si>
  <si>
    <t xml:space="preserve">zednadebi xarjebi (xelfasidan) </t>
  </si>
  <si>
    <t xml:space="preserve">gegmiuri mogeba </t>
  </si>
  <si>
    <r>
      <rPr>
        <b/>
        <sz val="12"/>
        <rFont val="AcadNusx"/>
        <family val="0"/>
      </rPr>
      <t>obieqti:</t>
    </r>
    <r>
      <rPr>
        <b/>
        <sz val="16"/>
        <rFont val="AcadNusx"/>
        <family val="0"/>
      </rPr>
      <t xml:space="preserve"> dmanisis raioni, sofeli ganTiadis sajaro skola</t>
    </r>
  </si>
  <si>
    <t xml:space="preserve">luminiscenturi sanaTebis montaJi, 2X36=72 vt., (e.w. "armstrongis" tipis garedan misamagrebeli sanaTi) </t>
  </si>
  <si>
    <t xml:space="preserve"> sanaTebi luminiscenturi, 2X36=72vt., e. w. "armstrongis" tipis, sruli kompleqtaciiT</t>
  </si>
  <si>
    <t>plastmasis damcavi milebis montaJi, d=25 mm. (kedlebze, TabaSirmuyaos tixrebSi, Sekiduli Weris zemoT)</t>
  </si>
  <si>
    <t>plastmasis gofrirebuli, araaalebadi milebi d=25 mm</t>
  </si>
  <si>
    <t>milis samagri detalebi, d=25 mm</t>
  </si>
  <si>
    <t>spilenZis kabelis gayvana plastmasis damcav milebSi, ganivkveTiT5X6.0mm2</t>
  </si>
  <si>
    <t>spilenZis sadeni ormagi izolaciiT, ganivkveTiT 5X6,0mm2</t>
  </si>
  <si>
    <t>plastmasis damcavi milebis montaJi, d=40 mm. (kedlebze, iatakis qveS, eleqtroboZze)</t>
  </si>
  <si>
    <t>plastmasis gofrirebuli, araaalebadi milebi d=40 mm</t>
  </si>
  <si>
    <t>milis samagri detalebi, d=40 mm</t>
  </si>
  <si>
    <t xml:space="preserve"> el. avtomati 3X50a</t>
  </si>
  <si>
    <t xml:space="preserve"> el. avtomati 3X16a</t>
  </si>
  <si>
    <t xml:space="preserve"> karada, liTonis, hermetuli, 8 adgilze, samontaJo armaturiT</t>
  </si>
  <si>
    <t>21-27-2</t>
  </si>
  <si>
    <t xml:space="preserve"> el. gamTiSveli 6a</t>
  </si>
  <si>
    <t xml:space="preserve"> karada, liTonis, hermetuli, 24 adgilze, samontaJo armaturiT</t>
  </si>
  <si>
    <t xml:space="preserve"> karada, liTonis, hermetuli, 24adgilze, samontaJo armaturiT</t>
  </si>
  <si>
    <t>46-18-7</t>
  </si>
  <si>
    <t>xvretebis mowyoba aguris kedlebSi</t>
  </si>
  <si>
    <t>100 cali</t>
  </si>
  <si>
    <t>sxva manqanebi</t>
  </si>
  <si>
    <t xml:space="preserve">saxarjTaRricxvo gaangariSeba </t>
  </si>
  <si>
    <t>I ÷ III Tavebis jami</t>
  </si>
  <si>
    <r>
      <t xml:space="preserve">el faris </t>
    </r>
    <r>
      <rPr>
        <b/>
        <sz val="11"/>
        <rFont val="AcadNusx"/>
        <family val="0"/>
      </rPr>
      <t>(MB)</t>
    </r>
    <r>
      <rPr>
        <sz val="11"/>
        <rFont val="AcadNusx"/>
        <family val="0"/>
      </rPr>
      <t xml:space="preserve"> montaJi, 8 jgufze </t>
    </r>
  </si>
  <si>
    <r>
      <t xml:space="preserve">el faris </t>
    </r>
    <r>
      <rPr>
        <b/>
        <sz val="11"/>
        <rFont val="AcadNusx"/>
        <family val="0"/>
      </rPr>
      <t>(SB 1)</t>
    </r>
    <r>
      <rPr>
        <sz val="11"/>
        <rFont val="AcadNusx"/>
        <family val="0"/>
      </rPr>
      <t xml:space="preserve"> montaJi, 24 jgufze </t>
    </r>
  </si>
  <si>
    <r>
      <t xml:space="preserve">el faris </t>
    </r>
    <r>
      <rPr>
        <b/>
        <sz val="11"/>
        <rFont val="AcadNusx"/>
        <family val="0"/>
      </rPr>
      <t>(SB 2)</t>
    </r>
    <r>
      <rPr>
        <sz val="11"/>
        <rFont val="AcadNusx"/>
        <family val="0"/>
      </rPr>
      <t xml:space="preserve"> montaJi, 8 jgufze </t>
    </r>
  </si>
</sst>
</file>

<file path=xl/styles.xml><?xml version="1.0" encoding="utf-8"?>
<styleSheet xmlns="http://schemas.openxmlformats.org/spreadsheetml/2006/main">
  <numFmts count="28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-;\-* #,##0.00_-;_-* &quot;-&quot;??_-;_-@_-"/>
    <numFmt numFmtId="181" formatCode="0.000"/>
    <numFmt numFmtId="182" formatCode="0.0"/>
    <numFmt numFmtId="183" formatCode="0.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cadMtavr"/>
      <family val="0"/>
    </font>
    <font>
      <b/>
      <sz val="11"/>
      <name val="AcadNusx"/>
      <family val="0"/>
    </font>
    <font>
      <sz val="11"/>
      <name val="AcadNusx"/>
      <family val="0"/>
    </font>
    <font>
      <b/>
      <sz val="16"/>
      <name val="AcadNusx"/>
      <family val="0"/>
    </font>
    <font>
      <b/>
      <sz val="12"/>
      <name val="AcadNusx"/>
      <family val="0"/>
    </font>
    <font>
      <b/>
      <sz val="20"/>
      <name val="AcadMtavr"/>
      <family val="0"/>
    </font>
    <font>
      <sz val="16"/>
      <name val="AcadNusx"/>
      <family val="0"/>
    </font>
    <font>
      <sz val="11"/>
      <name val="Arachveulebrivi Thin"/>
      <family val="2"/>
    </font>
    <font>
      <b/>
      <sz val="12"/>
      <name val="Arachveulebrivi Thin"/>
      <family val="2"/>
    </font>
    <font>
      <sz val="10"/>
      <name val="Arachveulebrivi Thin"/>
      <family val="2"/>
    </font>
    <font>
      <sz val="9"/>
      <name val="Arachveulebrivi Thin"/>
      <family val="2"/>
    </font>
    <font>
      <b/>
      <sz val="11"/>
      <name val="Arachveulebrivi Thin"/>
      <family val="2"/>
    </font>
    <font>
      <sz val="10"/>
      <name val="AcadNusx"/>
      <family val="0"/>
    </font>
    <font>
      <b/>
      <sz val="10"/>
      <name val="Arachveulebrivi Thi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achveulebrivi Thin"/>
      <family val="2"/>
    </font>
    <font>
      <sz val="16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achveulebrivi Thin"/>
      <family val="2"/>
    </font>
    <font>
      <sz val="16"/>
      <color rgb="FFFF0000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4" fillId="0" borderId="0" xfId="58" applyFont="1">
      <alignment/>
      <protection/>
    </xf>
    <xf numFmtId="9" fontId="4" fillId="0" borderId="0" xfId="61" applyFont="1" applyAlignment="1">
      <alignment/>
    </xf>
    <xf numFmtId="180" fontId="4" fillId="0" borderId="0" xfId="42" applyFont="1" applyAlignment="1">
      <alignment horizontal="center"/>
    </xf>
    <xf numFmtId="180" fontId="4" fillId="0" borderId="0" xfId="42" applyFont="1" applyAlignment="1">
      <alignment/>
    </xf>
    <xf numFmtId="0" fontId="4" fillId="0" borderId="0" xfId="58" applyFont="1" applyAlignment="1">
      <alignment horizontal="left"/>
      <protection/>
    </xf>
    <xf numFmtId="180" fontId="4" fillId="0" borderId="0" xfId="42" applyFont="1" applyBorder="1" applyAlignment="1">
      <alignment horizontal="center"/>
    </xf>
    <xf numFmtId="180" fontId="4" fillId="0" borderId="0" xfId="42" applyFont="1" applyBorder="1" applyAlignment="1">
      <alignment/>
    </xf>
    <xf numFmtId="0" fontId="4" fillId="0" borderId="10" xfId="58" applyFont="1" applyBorder="1" applyAlignment="1">
      <alignment horizontal="left" wrapText="1"/>
      <protection/>
    </xf>
    <xf numFmtId="0" fontId="4" fillId="0" borderId="0" xfId="58" applyFont="1" applyAlignment="1">
      <alignment horizontal="center" vertical="center" wrapText="1"/>
      <protection/>
    </xf>
    <xf numFmtId="0" fontId="4" fillId="0" borderId="0" xfId="55" applyFont="1" applyAlignment="1">
      <alignment horizontal="center" vertical="center" wrapText="1"/>
      <protection/>
    </xf>
    <xf numFmtId="180" fontId="4" fillId="33" borderId="11" xfId="42" applyFont="1" applyFill="1" applyBorder="1" applyAlignment="1">
      <alignment horizontal="center"/>
    </xf>
    <xf numFmtId="0" fontId="4" fillId="0" borderId="0" xfId="55" applyFont="1" applyBorder="1" applyAlignment="1">
      <alignment horizontal="right"/>
      <protection/>
    </xf>
    <xf numFmtId="0" fontId="4" fillId="0" borderId="12" xfId="58" applyFont="1" applyBorder="1" applyAlignment="1">
      <alignment horizontal="left" wrapText="1"/>
      <protection/>
    </xf>
    <xf numFmtId="180" fontId="4" fillId="33" borderId="13" xfId="42" applyFont="1" applyFill="1" applyBorder="1" applyAlignment="1">
      <alignment horizontal="center"/>
    </xf>
    <xf numFmtId="0" fontId="4" fillId="0" borderId="0" xfId="55" applyFont="1" applyBorder="1" applyAlignment="1">
      <alignment horizontal="left"/>
      <protection/>
    </xf>
    <xf numFmtId="0" fontId="4" fillId="0" borderId="14" xfId="58" applyFont="1" applyBorder="1" applyAlignment="1">
      <alignment horizontal="center"/>
      <protection/>
    </xf>
    <xf numFmtId="0" fontId="4" fillId="0" borderId="14" xfId="58" applyFont="1" applyBorder="1" applyAlignment="1">
      <alignment horizontal="center" wrapText="1"/>
      <protection/>
    </xf>
    <xf numFmtId="9" fontId="4" fillId="0" borderId="15" xfId="61" applyFont="1" applyBorder="1" applyAlignment="1">
      <alignment horizontal="center"/>
    </xf>
    <xf numFmtId="180" fontId="4" fillId="0" borderId="14" xfId="42" applyFont="1" applyBorder="1" applyAlignment="1">
      <alignment horizontal="center"/>
    </xf>
    <xf numFmtId="180" fontId="4" fillId="0" borderId="16" xfId="42" applyFont="1" applyBorder="1" applyAlignment="1">
      <alignment horizontal="center"/>
    </xf>
    <xf numFmtId="180" fontId="4" fillId="0" borderId="17" xfId="42" applyFont="1" applyBorder="1" applyAlignment="1">
      <alignment horizontal="center"/>
    </xf>
    <xf numFmtId="180" fontId="4" fillId="0" borderId="15" xfId="42" applyFont="1" applyBorder="1" applyAlignment="1">
      <alignment horizontal="center"/>
    </xf>
    <xf numFmtId="0" fontId="9" fillId="0" borderId="14" xfId="55" applyFont="1" applyBorder="1" applyAlignment="1">
      <alignment horizontal="center"/>
      <protection/>
    </xf>
    <xf numFmtId="0" fontId="9" fillId="0" borderId="17" xfId="55" applyFont="1" applyBorder="1" applyAlignment="1">
      <alignment horizontal="center"/>
      <protection/>
    </xf>
    <xf numFmtId="181" fontId="9" fillId="0" borderId="14" xfId="55" applyNumberFormat="1" applyFont="1" applyBorder="1" applyAlignment="1">
      <alignment horizontal="center"/>
      <protection/>
    </xf>
    <xf numFmtId="181" fontId="9" fillId="0" borderId="17" xfId="55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0" fontId="9" fillId="0" borderId="18" xfId="56" applyFont="1" applyFill="1" applyBorder="1" applyAlignment="1">
      <alignment horizontal="center" wrapText="1"/>
      <protection/>
    </xf>
    <xf numFmtId="0" fontId="9" fillId="0" borderId="10" xfId="56" applyFont="1" applyFill="1" applyBorder="1" applyAlignment="1">
      <alignment horizontal="center" wrapText="1"/>
      <protection/>
    </xf>
    <xf numFmtId="181" fontId="9" fillId="0" borderId="18" xfId="56" applyNumberFormat="1" applyFont="1" applyFill="1" applyBorder="1" applyAlignment="1">
      <alignment horizontal="center" wrapText="1"/>
      <protection/>
    </xf>
    <xf numFmtId="2" fontId="9" fillId="0" borderId="19" xfId="56" applyNumberFormat="1" applyFont="1" applyFill="1" applyBorder="1" applyAlignment="1">
      <alignment horizontal="right" wrapText="1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2" fontId="9" fillId="0" borderId="11" xfId="56" applyNumberFormat="1" applyFont="1" applyFill="1" applyBorder="1" applyAlignment="1">
      <alignment horizontal="center" vertical="center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82" fontId="4" fillId="0" borderId="0" xfId="0" applyNumberFormat="1" applyFont="1" applyBorder="1" applyAlignment="1">
      <alignment horizontal="center"/>
    </xf>
    <xf numFmtId="0" fontId="9" fillId="0" borderId="11" xfId="56" applyFont="1" applyFill="1" applyBorder="1" applyAlignment="1">
      <alignment horizontal="center"/>
      <protection/>
    </xf>
    <xf numFmtId="0" fontId="9" fillId="0" borderId="0" xfId="56" applyFont="1" applyFill="1" applyBorder="1" applyAlignment="1">
      <alignment horizontal="center"/>
      <protection/>
    </xf>
    <xf numFmtId="2" fontId="9" fillId="0" borderId="11" xfId="56" applyNumberFormat="1" applyFont="1" applyFill="1" applyBorder="1" applyAlignment="1">
      <alignment horizontal="right"/>
      <protection/>
    </xf>
    <xf numFmtId="2" fontId="9" fillId="0" borderId="0" xfId="56" applyNumberFormat="1" applyFont="1" applyFill="1" applyAlignment="1">
      <alignment horizontal="right"/>
      <protection/>
    </xf>
    <xf numFmtId="2" fontId="9" fillId="0" borderId="0" xfId="56" applyNumberFormat="1" applyFont="1" applyFill="1" applyBorder="1" applyAlignment="1">
      <alignment horizontal="right"/>
      <protection/>
    </xf>
    <xf numFmtId="0" fontId="9" fillId="0" borderId="11" xfId="57" applyFont="1" applyFill="1" applyBorder="1" applyAlignment="1">
      <alignment horizontal="center"/>
      <protection/>
    </xf>
    <xf numFmtId="0" fontId="9" fillId="0" borderId="0" xfId="57" applyFont="1" applyFill="1" applyBorder="1" applyAlignment="1">
      <alignment horizontal="center"/>
      <protection/>
    </xf>
    <xf numFmtId="0" fontId="9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right" vertical="center"/>
    </xf>
    <xf numFmtId="181" fontId="9" fillId="0" borderId="11" xfId="0" applyNumberFormat="1" applyFont="1" applyFill="1" applyBorder="1" applyAlignment="1">
      <alignment horizontal="right" vertical="center"/>
    </xf>
    <xf numFmtId="2" fontId="9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" fontId="9" fillId="0" borderId="11" xfId="56" applyNumberFormat="1" applyFont="1" applyFill="1" applyBorder="1" applyAlignment="1">
      <alignment horizontal="right"/>
      <protection/>
    </xf>
    <xf numFmtId="1" fontId="9" fillId="0" borderId="0" xfId="56" applyNumberFormat="1" applyFont="1" applyFill="1" applyBorder="1" applyAlignment="1">
      <alignment horizontal="right"/>
      <protection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right"/>
    </xf>
    <xf numFmtId="2" fontId="9" fillId="0" borderId="12" xfId="0" applyNumberFormat="1" applyFont="1" applyFill="1" applyBorder="1" applyAlignment="1">
      <alignment horizontal="right"/>
    </xf>
    <xf numFmtId="0" fontId="9" fillId="0" borderId="13" xfId="58" applyFont="1" applyFill="1" applyBorder="1" applyAlignment="1">
      <alignment horizontal="center"/>
      <protection/>
    </xf>
    <xf numFmtId="0" fontId="9" fillId="0" borderId="12" xfId="58" applyFont="1" applyFill="1" applyBorder="1" applyAlignment="1">
      <alignment horizontal="center"/>
      <protection/>
    </xf>
    <xf numFmtId="0" fontId="9" fillId="0" borderId="18" xfId="57" applyFont="1" applyFill="1" applyBorder="1" applyAlignment="1">
      <alignment horizontal="center" wrapText="1"/>
      <protection/>
    </xf>
    <xf numFmtId="0" fontId="9" fillId="0" borderId="10" xfId="57" applyFont="1" applyFill="1" applyBorder="1" applyAlignment="1">
      <alignment horizontal="center" wrapText="1"/>
      <protection/>
    </xf>
    <xf numFmtId="2" fontId="9" fillId="0" borderId="18" xfId="56" applyNumberFormat="1" applyFont="1" applyFill="1" applyBorder="1" applyAlignment="1">
      <alignment horizontal="center" wrapText="1"/>
      <protection/>
    </xf>
    <xf numFmtId="0" fontId="4" fillId="0" borderId="0" xfId="55" applyFont="1" applyFill="1" applyBorder="1" applyAlignment="1">
      <alignment horizontal="center"/>
      <protection/>
    </xf>
    <xf numFmtId="182" fontId="9" fillId="0" borderId="0" xfId="56" applyNumberFormat="1" applyFont="1" applyFill="1" applyAlignment="1">
      <alignment horizontal="right"/>
      <protection/>
    </xf>
    <xf numFmtId="2" fontId="4" fillId="0" borderId="0" xfId="55" applyNumberFormat="1" applyFont="1" applyBorder="1" applyAlignment="1">
      <alignment horizontal="center"/>
      <protection/>
    </xf>
    <xf numFmtId="0" fontId="9" fillId="0" borderId="11" xfId="57" applyFont="1" applyFill="1" applyBorder="1" applyAlignment="1">
      <alignment horizontal="center" wrapText="1"/>
      <protection/>
    </xf>
    <xf numFmtId="0" fontId="9" fillId="0" borderId="0" xfId="57" applyFont="1" applyFill="1" applyBorder="1" applyAlignment="1">
      <alignment horizontal="center" wrapText="1"/>
      <protection/>
    </xf>
    <xf numFmtId="1" fontId="12" fillId="0" borderId="11" xfId="56" applyNumberFormat="1" applyFont="1" applyFill="1" applyBorder="1" applyAlignment="1">
      <alignment horizontal="center"/>
      <protection/>
    </xf>
    <xf numFmtId="2" fontId="10" fillId="0" borderId="14" xfId="55" applyNumberFormat="1" applyFont="1" applyBorder="1" applyAlignment="1">
      <alignment horizontal="right"/>
      <protection/>
    </xf>
    <xf numFmtId="182" fontId="11" fillId="0" borderId="14" xfId="55" applyNumberFormat="1" applyFont="1" applyBorder="1" applyAlignment="1">
      <alignment horizontal="center"/>
      <protection/>
    </xf>
    <xf numFmtId="2" fontId="9" fillId="0" borderId="11" xfId="56" applyNumberFormat="1" applyFont="1" applyFill="1" applyBorder="1" applyAlignment="1">
      <alignment horizontal="center" wrapText="1"/>
      <protection/>
    </xf>
    <xf numFmtId="0" fontId="9" fillId="0" borderId="0" xfId="56" applyFont="1" applyFill="1" applyBorder="1" applyAlignment="1">
      <alignment horizontal="center" wrapText="1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2" fontId="9" fillId="0" borderId="18" xfId="56" applyNumberFormat="1" applyFont="1" applyFill="1" applyBorder="1" applyAlignment="1">
      <alignment horizontal="center" vertical="center" wrapText="1"/>
      <protection/>
    </xf>
    <xf numFmtId="0" fontId="9" fillId="0" borderId="10" xfId="56" applyFont="1" applyFill="1" applyBorder="1" applyAlignment="1">
      <alignment horizontal="center" vertical="center" wrapText="1"/>
      <protection/>
    </xf>
    <xf numFmtId="0" fontId="9" fillId="0" borderId="18" xfId="57" applyFont="1" applyFill="1" applyBorder="1" applyAlignment="1">
      <alignment horizontal="center" vertical="center" wrapText="1"/>
      <protection/>
    </xf>
    <xf numFmtId="1" fontId="12" fillId="0" borderId="11" xfId="56" applyNumberFormat="1" applyFont="1" applyFill="1" applyBorder="1" applyAlignment="1">
      <alignment horizontal="right"/>
      <protection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right"/>
    </xf>
    <xf numFmtId="2" fontId="9" fillId="0" borderId="11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/>
    </xf>
    <xf numFmtId="0" fontId="13" fillId="0" borderId="14" xfId="55" applyFont="1" applyBorder="1" applyAlignment="1">
      <alignment horizontal="center"/>
      <protection/>
    </xf>
    <xf numFmtId="181" fontId="13" fillId="0" borderId="14" xfId="55" applyNumberFormat="1" applyFont="1" applyBorder="1" applyAlignment="1">
      <alignment horizontal="center"/>
      <protection/>
    </xf>
    <xf numFmtId="183" fontId="13" fillId="0" borderId="14" xfId="55" applyNumberFormat="1" applyFont="1" applyBorder="1" applyAlignment="1">
      <alignment horizontal="center"/>
      <protection/>
    </xf>
    <xf numFmtId="2" fontId="13" fillId="0" borderId="14" xfId="55" applyNumberFormat="1" applyFont="1" applyBorder="1" applyAlignment="1">
      <alignment horizontal="center"/>
      <protection/>
    </xf>
    <xf numFmtId="2" fontId="10" fillId="0" borderId="14" xfId="55" applyNumberFormat="1" applyFont="1" applyBorder="1" applyAlignment="1">
      <alignment/>
      <protection/>
    </xf>
    <xf numFmtId="182" fontId="9" fillId="0" borderId="14" xfId="55" applyNumberFormat="1" applyFont="1" applyBorder="1" applyAlignment="1">
      <alignment horizontal="center"/>
      <protection/>
    </xf>
    <xf numFmtId="0" fontId="14" fillId="0" borderId="0" xfId="55" applyFont="1" applyBorder="1" applyAlignment="1">
      <alignment horizontal="center"/>
      <protection/>
    </xf>
    <xf numFmtId="182" fontId="13" fillId="0" borderId="14" xfId="55" applyNumberFormat="1" applyFont="1" applyBorder="1" applyAlignment="1">
      <alignment horizontal="center"/>
      <protection/>
    </xf>
    <xf numFmtId="2" fontId="10" fillId="33" borderId="14" xfId="55" applyNumberFormat="1" applyFont="1" applyFill="1" applyBorder="1" applyAlignment="1">
      <alignment horizontal="right"/>
      <protection/>
    </xf>
    <xf numFmtId="182" fontId="15" fillId="33" borderId="14" xfId="55" applyNumberFormat="1" applyFont="1" applyFill="1" applyBorder="1" applyAlignment="1">
      <alignment horizontal="center"/>
      <protection/>
    </xf>
    <xf numFmtId="2" fontId="51" fillId="33" borderId="14" xfId="55" applyNumberFormat="1" applyFont="1" applyFill="1" applyBorder="1" applyAlignment="1">
      <alignment horizontal="right"/>
      <protection/>
    </xf>
    <xf numFmtId="0" fontId="4" fillId="0" borderId="0" xfId="55" applyFont="1" applyAlignment="1">
      <alignment horizontal="left" wrapText="1"/>
      <protection/>
    </xf>
    <xf numFmtId="9" fontId="4" fillId="0" borderId="0" xfId="61" applyFont="1" applyAlignment="1">
      <alignment horizontal="center"/>
    </xf>
    <xf numFmtId="0" fontId="9" fillId="0" borderId="11" xfId="58" applyFont="1" applyFill="1" applyBorder="1" applyAlignment="1">
      <alignment horizontal="center"/>
      <protection/>
    </xf>
    <xf numFmtId="0" fontId="9" fillId="0" borderId="0" xfId="58" applyFont="1" applyFill="1" applyBorder="1" applyAlignment="1">
      <alignment horizontal="center"/>
      <protection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2" fontId="9" fillId="0" borderId="18" xfId="0" applyNumberFormat="1" applyFont="1" applyFill="1" applyBorder="1" applyAlignment="1">
      <alignment horizontal="right"/>
    </xf>
    <xf numFmtId="0" fontId="9" fillId="0" borderId="18" xfId="58" applyFont="1" applyFill="1" applyBorder="1" applyAlignment="1">
      <alignment horizontal="center"/>
      <protection/>
    </xf>
    <xf numFmtId="0" fontId="6" fillId="0" borderId="14" xfId="55" applyFont="1" applyBorder="1" applyAlignment="1">
      <alignment horizontal="center"/>
      <protection/>
    </xf>
    <xf numFmtId="0" fontId="4" fillId="0" borderId="17" xfId="55" applyFont="1" applyBorder="1" applyAlignment="1">
      <alignment horizontal="center"/>
      <protection/>
    </xf>
    <xf numFmtId="0" fontId="4" fillId="0" borderId="18" xfId="56" applyFont="1" applyFill="1" applyBorder="1" applyAlignment="1">
      <alignment horizontal="center" wrapText="1"/>
      <protection/>
    </xf>
    <xf numFmtId="0" fontId="4" fillId="0" borderId="10" xfId="56" applyFont="1" applyFill="1" applyBorder="1" applyAlignment="1">
      <alignment horizontal="center" wrapText="1"/>
      <protection/>
    </xf>
    <xf numFmtId="0" fontId="4" fillId="0" borderId="11" xfId="56" applyFont="1" applyFill="1" applyBorder="1" applyAlignment="1">
      <alignment horizontal="center"/>
      <protection/>
    </xf>
    <xf numFmtId="0" fontId="4" fillId="0" borderId="0" xfId="56" applyFont="1" applyFill="1" applyBorder="1" applyAlignment="1">
      <alignment horizont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56" applyFont="1" applyFill="1" applyBorder="1" applyAlignment="1">
      <alignment horizontal="center" wrapText="1"/>
      <protection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/>
    </xf>
    <xf numFmtId="0" fontId="6" fillId="0" borderId="14" xfId="55" applyFont="1" applyBorder="1" applyAlignment="1">
      <alignment horizontal="center" wrapText="1"/>
      <protection/>
    </xf>
    <xf numFmtId="0" fontId="4" fillId="0" borderId="14" xfId="55" applyFont="1" applyBorder="1" applyAlignment="1">
      <alignment horizontal="center"/>
      <protection/>
    </xf>
    <xf numFmtId="9" fontId="4" fillId="0" borderId="14" xfId="61" applyFont="1" applyBorder="1" applyAlignment="1">
      <alignment horizontal="center"/>
    </xf>
    <xf numFmtId="0" fontId="4" fillId="0" borderId="0" xfId="42" applyNumberFormat="1" applyFont="1" applyBorder="1" applyAlignment="1">
      <alignment horizontal="right"/>
    </xf>
    <xf numFmtId="180" fontId="8" fillId="0" borderId="0" xfId="42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4" fillId="0" borderId="0" xfId="42" applyNumberFormat="1" applyFont="1" applyAlignment="1">
      <alignment horizontal="right"/>
    </xf>
    <xf numFmtId="180" fontId="52" fillId="0" borderId="0" xfId="42" applyFont="1" applyAlignment="1">
      <alignment horizontal="center"/>
    </xf>
    <xf numFmtId="0" fontId="4" fillId="0" borderId="0" xfId="55" applyFont="1" applyAlignment="1">
      <alignment horizontal="center"/>
      <protection/>
    </xf>
    <xf numFmtId="180" fontId="4" fillId="33" borderId="22" xfId="42" applyFont="1" applyFill="1" applyBorder="1" applyAlignment="1">
      <alignment horizontal="center"/>
    </xf>
    <xf numFmtId="180" fontId="4" fillId="33" borderId="19" xfId="42" applyFont="1" applyFill="1" applyBorder="1" applyAlignment="1">
      <alignment horizontal="center"/>
    </xf>
    <xf numFmtId="180" fontId="4" fillId="0" borderId="18" xfId="42" applyFont="1" applyBorder="1" applyAlignment="1">
      <alignment horizontal="center" vertical="center"/>
    </xf>
    <xf numFmtId="180" fontId="4" fillId="0" borderId="11" xfId="42" applyFont="1" applyBorder="1" applyAlignment="1">
      <alignment horizontal="center" vertical="center"/>
    </xf>
    <xf numFmtId="180" fontId="4" fillId="0" borderId="13" xfId="42" applyFont="1" applyBorder="1" applyAlignment="1">
      <alignment horizontal="center" vertical="center"/>
    </xf>
    <xf numFmtId="180" fontId="4" fillId="0" borderId="21" xfId="42" applyFont="1" applyBorder="1" applyAlignment="1">
      <alignment horizontal="center"/>
    </xf>
    <xf numFmtId="180" fontId="4" fillId="0" borderId="23" xfId="42" applyFont="1" applyBorder="1" applyAlignment="1">
      <alignment horizontal="center"/>
    </xf>
    <xf numFmtId="180" fontId="4" fillId="33" borderId="21" xfId="42" applyFont="1" applyFill="1" applyBorder="1" applyAlignment="1">
      <alignment horizontal="center"/>
    </xf>
    <xf numFmtId="180" fontId="4" fillId="33" borderId="23" xfId="42" applyFont="1" applyFill="1" applyBorder="1" applyAlignment="1">
      <alignment horizontal="center"/>
    </xf>
    <xf numFmtId="180" fontId="4" fillId="0" borderId="18" xfId="42" applyFont="1" applyBorder="1" applyAlignment="1">
      <alignment horizontal="center" vertical="top" wrapText="1"/>
    </xf>
    <xf numFmtId="180" fontId="4" fillId="0" borderId="13" xfId="42" applyFont="1" applyBorder="1" applyAlignment="1">
      <alignment horizontal="center" vertical="top" wrapText="1"/>
    </xf>
    <xf numFmtId="0" fontId="4" fillId="0" borderId="18" xfId="58" applyNumberFormat="1" applyFont="1" applyBorder="1" applyAlignment="1">
      <alignment horizontal="center" vertical="center"/>
      <protection/>
    </xf>
    <xf numFmtId="0" fontId="4" fillId="0" borderId="11" xfId="58" applyNumberFormat="1" applyFont="1" applyBorder="1" applyAlignment="1">
      <alignment horizontal="center" vertical="center"/>
      <protection/>
    </xf>
    <xf numFmtId="0" fontId="4" fillId="0" borderId="13" xfId="58" applyNumberFormat="1" applyFont="1" applyBorder="1" applyAlignment="1">
      <alignment horizontal="center" vertical="center"/>
      <protection/>
    </xf>
    <xf numFmtId="0" fontId="4" fillId="0" borderId="18" xfId="58" applyFont="1" applyBorder="1" applyAlignment="1">
      <alignment horizontal="center" vertical="center"/>
      <protection/>
    </xf>
    <xf numFmtId="0" fontId="4" fillId="0" borderId="11" xfId="58" applyFont="1" applyBorder="1" applyAlignment="1">
      <alignment horizontal="center" vertical="center"/>
      <protection/>
    </xf>
    <xf numFmtId="0" fontId="4" fillId="0" borderId="13" xfId="58" applyFont="1" applyBorder="1" applyAlignment="1">
      <alignment horizontal="center" vertical="center"/>
      <protection/>
    </xf>
    <xf numFmtId="9" fontId="4" fillId="0" borderId="18" xfId="61" applyFont="1" applyBorder="1" applyAlignment="1">
      <alignment horizontal="center" vertical="center"/>
    </xf>
    <xf numFmtId="9" fontId="4" fillId="0" borderId="11" xfId="61" applyFont="1" applyBorder="1" applyAlignment="1">
      <alignment horizontal="center" vertical="center"/>
    </xf>
    <xf numFmtId="9" fontId="4" fillId="0" borderId="13" xfId="61" applyFont="1" applyBorder="1" applyAlignment="1">
      <alignment horizontal="center" vertical="center"/>
    </xf>
    <xf numFmtId="180" fontId="4" fillId="0" borderId="22" xfId="42" applyFont="1" applyBorder="1" applyAlignment="1">
      <alignment horizontal="center"/>
    </xf>
    <xf numFmtId="180" fontId="4" fillId="0" borderId="19" xfId="42" applyFont="1" applyBorder="1" applyAlignment="1">
      <alignment horizontal="center"/>
    </xf>
    <xf numFmtId="180" fontId="4" fillId="33" borderId="22" xfId="42" applyFont="1" applyFill="1" applyBorder="1" applyAlignment="1">
      <alignment horizontal="center" vertical="center"/>
    </xf>
    <xf numFmtId="180" fontId="4" fillId="33" borderId="19" xfId="42" applyFont="1" applyFill="1" applyBorder="1" applyAlignment="1">
      <alignment horizontal="center" vertical="center"/>
    </xf>
    <xf numFmtId="180" fontId="4" fillId="33" borderId="21" xfId="42" applyFont="1" applyFill="1" applyBorder="1" applyAlignment="1">
      <alignment horizontal="center" vertical="center"/>
    </xf>
    <xf numFmtId="180" fontId="4" fillId="33" borderId="23" xfId="42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6" xfId="56"/>
    <cellStyle name="Normal_gare wyalsadfenigagarini 2 2" xfId="57"/>
    <cellStyle name="Normal_gare wyalsadfenigagarini 2_SMSH2008-IIkv .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GH139"/>
  <sheetViews>
    <sheetView tabSelected="1" zoomScale="110" zoomScaleNormal="110" zoomScaleSheetLayoutView="100" zoomScalePageLayoutView="0" workbookViewId="0" topLeftCell="A124">
      <selection activeCell="C136" sqref="C136"/>
    </sheetView>
  </sheetViews>
  <sheetFormatPr defaultColWidth="9.140625" defaultRowHeight="12.75"/>
  <cols>
    <col min="1" max="1" width="3.421875" style="4" bestFit="1" customWidth="1"/>
    <col min="2" max="2" width="9.57421875" style="4" customWidth="1"/>
    <col min="3" max="3" width="38.421875" style="99" customWidth="1"/>
    <col min="4" max="4" width="7.421875" style="100" customWidth="1"/>
    <col min="5" max="5" width="9.28125" style="8" customWidth="1"/>
    <col min="6" max="6" width="12.7109375" style="8" customWidth="1"/>
    <col min="7" max="7" width="7.8515625" style="8" customWidth="1"/>
    <col min="8" max="8" width="13.421875" style="8" customWidth="1"/>
    <col min="9" max="9" width="8.57421875" style="8" customWidth="1"/>
    <col min="10" max="10" width="15.28125" style="8" customWidth="1"/>
    <col min="11" max="11" width="8.140625" style="8" customWidth="1"/>
    <col min="12" max="12" width="13.7109375" style="8" customWidth="1"/>
    <col min="13" max="13" width="15.28125" style="8" customWidth="1"/>
    <col min="14" max="27" width="9.140625" style="3" customWidth="1"/>
    <col min="28" max="16384" width="9.140625" style="4" customWidth="1"/>
  </cols>
  <sheetData>
    <row r="1" spans="1:15" ht="40.5" customHeight="1">
      <c r="A1" s="126" t="s">
        <v>113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"/>
      <c r="O1" s="2"/>
    </row>
    <row r="2" spans="1:15" ht="31.5" customHeight="1">
      <c r="A2" s="127" t="s">
        <v>91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2"/>
      <c r="O2" s="2"/>
    </row>
    <row r="3" spans="1:15" ht="33.75" customHeight="1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2"/>
      <c r="O3" s="2"/>
    </row>
    <row r="4" spans="2:15" ht="22.5">
      <c r="B4" s="5"/>
      <c r="C4" s="6" t="s">
        <v>1</v>
      </c>
      <c r="D4" s="7"/>
      <c r="F4" s="9"/>
      <c r="G4" s="129" t="s">
        <v>2</v>
      </c>
      <c r="H4" s="129"/>
      <c r="I4" s="129"/>
      <c r="J4" s="129"/>
      <c r="K4" s="129"/>
      <c r="L4" s="130">
        <f>M136</f>
        <v>0</v>
      </c>
      <c r="M4" s="130"/>
      <c r="N4" s="2"/>
      <c r="O4" s="2"/>
    </row>
    <row r="5" spans="2:13" s="3" customFormat="1" ht="22.5">
      <c r="B5" s="5"/>
      <c r="C5" s="10" t="s">
        <v>3</v>
      </c>
      <c r="D5" s="7"/>
      <c r="E5" s="11"/>
      <c r="F5" s="12"/>
      <c r="G5" s="12"/>
      <c r="H5" s="124" t="s">
        <v>4</v>
      </c>
      <c r="I5" s="124"/>
      <c r="J5" s="124"/>
      <c r="K5" s="124"/>
      <c r="L5" s="125">
        <f>H136</f>
        <v>0</v>
      </c>
      <c r="M5" s="125"/>
    </row>
    <row r="6" spans="1:13" ht="15.75">
      <c r="A6" s="143" t="s">
        <v>5</v>
      </c>
      <c r="B6" s="146" t="s">
        <v>6</v>
      </c>
      <c r="C6" s="13"/>
      <c r="D6" s="149" t="s">
        <v>7</v>
      </c>
      <c r="E6" s="152" t="s">
        <v>8</v>
      </c>
      <c r="F6" s="153"/>
      <c r="G6" s="154" t="s">
        <v>9</v>
      </c>
      <c r="H6" s="155"/>
      <c r="I6" s="154" t="s">
        <v>10</v>
      </c>
      <c r="J6" s="155"/>
      <c r="K6" s="132" t="s">
        <v>11</v>
      </c>
      <c r="L6" s="133"/>
      <c r="M6" s="134" t="s">
        <v>12</v>
      </c>
    </row>
    <row r="7" spans="1:13" ht="15.75">
      <c r="A7" s="144"/>
      <c r="B7" s="147"/>
      <c r="C7" s="14" t="s">
        <v>13</v>
      </c>
      <c r="D7" s="150"/>
      <c r="E7" s="137" t="s">
        <v>14</v>
      </c>
      <c r="F7" s="138"/>
      <c r="G7" s="156"/>
      <c r="H7" s="157"/>
      <c r="I7" s="156"/>
      <c r="J7" s="157"/>
      <c r="K7" s="139" t="s">
        <v>15</v>
      </c>
      <c r="L7" s="140"/>
      <c r="M7" s="135"/>
    </row>
    <row r="8" spans="1:16" ht="15.75">
      <c r="A8" s="144"/>
      <c r="B8" s="147"/>
      <c r="C8" s="15" t="s">
        <v>16</v>
      </c>
      <c r="D8" s="150"/>
      <c r="E8" s="141" t="s">
        <v>17</v>
      </c>
      <c r="F8" s="134" t="s">
        <v>18</v>
      </c>
      <c r="G8" s="16" t="s">
        <v>19</v>
      </c>
      <c r="H8" s="134" t="s">
        <v>18</v>
      </c>
      <c r="I8" s="16" t="s">
        <v>19</v>
      </c>
      <c r="J8" s="134" t="s">
        <v>18</v>
      </c>
      <c r="K8" s="16" t="s">
        <v>19</v>
      </c>
      <c r="L8" s="134" t="s">
        <v>18</v>
      </c>
      <c r="M8" s="135"/>
      <c r="P8" s="17"/>
    </row>
    <row r="9" spans="1:19" ht="18.75" customHeight="1">
      <c r="A9" s="145"/>
      <c r="B9" s="148"/>
      <c r="C9" s="18"/>
      <c r="D9" s="151"/>
      <c r="E9" s="142"/>
      <c r="F9" s="136"/>
      <c r="G9" s="19" t="s">
        <v>20</v>
      </c>
      <c r="H9" s="136"/>
      <c r="I9" s="19" t="s">
        <v>20</v>
      </c>
      <c r="J9" s="136"/>
      <c r="K9" s="19" t="s">
        <v>20</v>
      </c>
      <c r="L9" s="136"/>
      <c r="M9" s="136"/>
      <c r="S9" s="20"/>
    </row>
    <row r="10" spans="1:13" ht="15.75">
      <c r="A10" s="21" t="s">
        <v>21</v>
      </c>
      <c r="B10" s="21" t="s">
        <v>22</v>
      </c>
      <c r="C10" s="22" t="s">
        <v>23</v>
      </c>
      <c r="D10" s="23" t="s">
        <v>24</v>
      </c>
      <c r="E10" s="24" t="s">
        <v>25</v>
      </c>
      <c r="F10" s="25" t="s">
        <v>26</v>
      </c>
      <c r="G10" s="26" t="s">
        <v>27</v>
      </c>
      <c r="H10" s="27" t="s">
        <v>28</v>
      </c>
      <c r="I10" s="24" t="s">
        <v>29</v>
      </c>
      <c r="J10" s="26" t="s">
        <v>30</v>
      </c>
      <c r="K10" s="24" t="s">
        <v>31</v>
      </c>
      <c r="L10" s="27" t="s">
        <v>32</v>
      </c>
      <c r="M10" s="24" t="s">
        <v>33</v>
      </c>
    </row>
    <row r="11" spans="1:14" s="2" customFormat="1" ht="50.25" customHeight="1">
      <c r="A11" s="28"/>
      <c r="B11" s="29"/>
      <c r="C11" s="107" t="s">
        <v>34</v>
      </c>
      <c r="D11" s="108"/>
      <c r="E11" s="30"/>
      <c r="F11" s="31"/>
      <c r="G11" s="28"/>
      <c r="H11" s="29"/>
      <c r="I11" s="28"/>
      <c r="J11" s="29"/>
      <c r="K11" s="28"/>
      <c r="L11" s="29"/>
      <c r="M11" s="28"/>
      <c r="N11" s="32"/>
    </row>
    <row r="12" spans="1:19" s="42" customFormat="1" ht="67.5" customHeight="1">
      <c r="A12" s="33">
        <v>1</v>
      </c>
      <c r="B12" s="34" t="s">
        <v>35</v>
      </c>
      <c r="C12" s="109" t="s">
        <v>92</v>
      </c>
      <c r="D12" s="110" t="s">
        <v>36</v>
      </c>
      <c r="E12" s="35"/>
      <c r="F12" s="36">
        <v>1.12</v>
      </c>
      <c r="G12" s="37"/>
      <c r="H12" s="38"/>
      <c r="I12" s="39"/>
      <c r="J12" s="40"/>
      <c r="K12" s="37"/>
      <c r="L12" s="38"/>
      <c r="M12" s="39"/>
      <c r="N12" s="41"/>
      <c r="S12" s="43"/>
    </row>
    <row r="13" spans="1:14" s="42" customFormat="1" ht="36.75" customHeight="1">
      <c r="A13" s="44"/>
      <c r="B13" s="45"/>
      <c r="C13" s="111" t="s">
        <v>37</v>
      </c>
      <c r="D13" s="112" t="s">
        <v>38</v>
      </c>
      <c r="E13" s="46">
        <v>182</v>
      </c>
      <c r="F13" s="47">
        <f>E13*F12</f>
        <v>203.84000000000003</v>
      </c>
      <c r="G13" s="46"/>
      <c r="H13" s="48"/>
      <c r="I13" s="49"/>
      <c r="J13" s="50"/>
      <c r="K13" s="49"/>
      <c r="L13" s="50"/>
      <c r="M13" s="46"/>
      <c r="N13" s="41"/>
    </row>
    <row r="14" spans="1:14" s="42" customFormat="1" ht="18.75" customHeight="1">
      <c r="A14" s="51"/>
      <c r="B14" s="52"/>
      <c r="C14" s="113" t="s">
        <v>39</v>
      </c>
      <c r="D14" s="114" t="s">
        <v>40</v>
      </c>
      <c r="E14" s="53">
        <v>6.5</v>
      </c>
      <c r="F14" s="54">
        <f>E14*F12</f>
        <v>7.280000000000001</v>
      </c>
      <c r="G14" s="51"/>
      <c r="H14" s="55"/>
      <c r="I14" s="51"/>
      <c r="J14" s="51"/>
      <c r="K14" s="53"/>
      <c r="L14" s="53"/>
      <c r="M14" s="53"/>
      <c r="N14" s="41"/>
    </row>
    <row r="15" spans="1:14" s="42" customFormat="1" ht="21.75" customHeight="1">
      <c r="A15" s="51"/>
      <c r="B15" s="52"/>
      <c r="C15" s="113" t="s">
        <v>41</v>
      </c>
      <c r="D15" s="114" t="s">
        <v>40</v>
      </c>
      <c r="E15" s="53">
        <v>17.8</v>
      </c>
      <c r="F15" s="54">
        <f>E15*F12</f>
        <v>19.936000000000003</v>
      </c>
      <c r="G15" s="51"/>
      <c r="H15" s="55"/>
      <c r="I15" s="51"/>
      <c r="J15" s="51"/>
      <c r="K15" s="53"/>
      <c r="L15" s="53"/>
      <c r="M15" s="53"/>
      <c r="N15" s="41"/>
    </row>
    <row r="16" spans="1:14" s="42" customFormat="1" ht="48.75" customHeight="1">
      <c r="A16" s="44"/>
      <c r="B16" s="56"/>
      <c r="C16" s="115" t="s">
        <v>93</v>
      </c>
      <c r="D16" s="112" t="s">
        <v>42</v>
      </c>
      <c r="E16" s="57">
        <v>100</v>
      </c>
      <c r="F16" s="58">
        <f>E16*F12</f>
        <v>112.00000000000001</v>
      </c>
      <c r="G16" s="49"/>
      <c r="H16" s="50"/>
      <c r="I16" s="46"/>
      <c r="J16" s="48"/>
      <c r="K16" s="46"/>
      <c r="L16" s="48"/>
      <c r="M16" s="46"/>
      <c r="N16" s="41"/>
    </row>
    <row r="17" spans="1:14" s="42" customFormat="1" ht="18.75" customHeight="1">
      <c r="A17" s="59"/>
      <c r="B17" s="60"/>
      <c r="C17" s="116" t="s">
        <v>43</v>
      </c>
      <c r="D17" s="117" t="s">
        <v>44</v>
      </c>
      <c r="E17" s="61">
        <v>13.2</v>
      </c>
      <c r="F17" s="62">
        <f>E17*F12</f>
        <v>14.784</v>
      </c>
      <c r="G17" s="63"/>
      <c r="H17" s="64"/>
      <c r="I17" s="61"/>
      <c r="J17" s="62"/>
      <c r="K17" s="63"/>
      <c r="L17" s="64"/>
      <c r="M17" s="61"/>
      <c r="N17" s="41"/>
    </row>
    <row r="18" spans="1:190" s="3" customFormat="1" ht="39" customHeight="1">
      <c r="A18" s="33">
        <v>2</v>
      </c>
      <c r="B18" s="34" t="s">
        <v>45</v>
      </c>
      <c r="C18" s="109" t="s">
        <v>46</v>
      </c>
      <c r="D18" s="110" t="s">
        <v>36</v>
      </c>
      <c r="E18" s="35"/>
      <c r="F18" s="36">
        <v>0.2</v>
      </c>
      <c r="G18" s="65"/>
      <c r="H18" s="66"/>
      <c r="I18" s="67"/>
      <c r="J18" s="34"/>
      <c r="K18" s="65"/>
      <c r="L18" s="66"/>
      <c r="M18" s="67"/>
      <c r="N18" s="68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</row>
    <row r="19" spans="1:190" s="3" customFormat="1" ht="34.5" customHeight="1">
      <c r="A19" s="44"/>
      <c r="B19" s="45"/>
      <c r="C19" s="111" t="s">
        <v>37</v>
      </c>
      <c r="D19" s="112" t="s">
        <v>38</v>
      </c>
      <c r="E19" s="46">
        <v>37.2</v>
      </c>
      <c r="F19" s="69">
        <f>E19*F18</f>
        <v>7.440000000000001</v>
      </c>
      <c r="G19" s="46"/>
      <c r="H19" s="48"/>
      <c r="I19" s="49"/>
      <c r="J19" s="50"/>
      <c r="K19" s="49"/>
      <c r="L19" s="50"/>
      <c r="M19" s="46"/>
      <c r="N19" s="68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</row>
    <row r="20" spans="1:190" s="3" customFormat="1" ht="50.25" customHeight="1">
      <c r="A20" s="44"/>
      <c r="B20" s="56"/>
      <c r="C20" s="115" t="s">
        <v>47</v>
      </c>
      <c r="D20" s="112" t="s">
        <v>42</v>
      </c>
      <c r="E20" s="57">
        <v>100</v>
      </c>
      <c r="F20" s="58">
        <f>E20*F18</f>
        <v>20</v>
      </c>
      <c r="G20" s="49"/>
      <c r="H20" s="50"/>
      <c r="I20" s="46"/>
      <c r="J20" s="48"/>
      <c r="K20" s="46"/>
      <c r="L20" s="48"/>
      <c r="M20" s="46"/>
      <c r="N20" s="68"/>
      <c r="P20" s="70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</row>
    <row r="21" spans="1:190" s="3" customFormat="1" ht="19.5" customHeight="1">
      <c r="A21" s="59"/>
      <c r="B21" s="60"/>
      <c r="C21" s="116" t="s">
        <v>43</v>
      </c>
      <c r="D21" s="117" t="s">
        <v>44</v>
      </c>
      <c r="E21" s="61">
        <v>12.84</v>
      </c>
      <c r="F21" s="62">
        <f>E21*F18</f>
        <v>2.568</v>
      </c>
      <c r="G21" s="63"/>
      <c r="H21" s="64"/>
      <c r="I21" s="61"/>
      <c r="J21" s="62"/>
      <c r="K21" s="63"/>
      <c r="L21" s="64"/>
      <c r="M21" s="61"/>
      <c r="N21" s="68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</row>
    <row r="22" spans="1:190" s="3" customFormat="1" ht="31.5" customHeight="1">
      <c r="A22" s="33">
        <v>3</v>
      </c>
      <c r="B22" s="34" t="s">
        <v>45</v>
      </c>
      <c r="C22" s="109" t="s">
        <v>48</v>
      </c>
      <c r="D22" s="110" t="s">
        <v>36</v>
      </c>
      <c r="E22" s="35"/>
      <c r="F22" s="36">
        <v>0.02</v>
      </c>
      <c r="G22" s="65"/>
      <c r="H22" s="66"/>
      <c r="I22" s="67"/>
      <c r="J22" s="34"/>
      <c r="K22" s="65"/>
      <c r="L22" s="66"/>
      <c r="M22" s="67"/>
      <c r="N22" s="68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</row>
    <row r="23" spans="1:190" s="3" customFormat="1" ht="33" customHeight="1">
      <c r="A23" s="44"/>
      <c r="B23" s="45"/>
      <c r="C23" s="111" t="s">
        <v>37</v>
      </c>
      <c r="D23" s="112" t="s">
        <v>38</v>
      </c>
      <c r="E23" s="46">
        <v>37.2</v>
      </c>
      <c r="F23" s="69">
        <f>E23*F22</f>
        <v>0.7440000000000001</v>
      </c>
      <c r="G23" s="46"/>
      <c r="H23" s="48"/>
      <c r="I23" s="49"/>
      <c r="J23" s="50"/>
      <c r="K23" s="49"/>
      <c r="L23" s="50"/>
      <c r="M23" s="46"/>
      <c r="N23" s="68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</row>
    <row r="24" spans="1:190" s="3" customFormat="1" ht="50.25" customHeight="1">
      <c r="A24" s="44"/>
      <c r="B24" s="56"/>
      <c r="C24" s="115" t="s">
        <v>49</v>
      </c>
      <c r="D24" s="112" t="s">
        <v>42</v>
      </c>
      <c r="E24" s="57">
        <v>100</v>
      </c>
      <c r="F24" s="58">
        <f>E24*F22</f>
        <v>2</v>
      </c>
      <c r="G24" s="49"/>
      <c r="H24" s="50"/>
      <c r="I24" s="46"/>
      <c r="J24" s="48"/>
      <c r="K24" s="46"/>
      <c r="L24" s="48"/>
      <c r="M24" s="46"/>
      <c r="N24" s="68"/>
      <c r="P24" s="70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</row>
    <row r="25" spans="1:190" s="3" customFormat="1" ht="18.75" customHeight="1">
      <c r="A25" s="59"/>
      <c r="B25" s="60"/>
      <c r="C25" s="116" t="s">
        <v>43</v>
      </c>
      <c r="D25" s="117" t="s">
        <v>44</v>
      </c>
      <c r="E25" s="61">
        <v>12.84</v>
      </c>
      <c r="F25" s="62">
        <f>E25*F22</f>
        <v>0.25680000000000003</v>
      </c>
      <c r="G25" s="63"/>
      <c r="H25" s="64"/>
      <c r="I25" s="61"/>
      <c r="J25" s="62"/>
      <c r="K25" s="63"/>
      <c r="L25" s="64"/>
      <c r="M25" s="61"/>
      <c r="N25" s="68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</row>
    <row r="26" spans="1:190" s="3" customFormat="1" ht="42" customHeight="1">
      <c r="A26" s="33">
        <v>4</v>
      </c>
      <c r="B26" s="34" t="s">
        <v>50</v>
      </c>
      <c r="C26" s="109" t="s">
        <v>51</v>
      </c>
      <c r="D26" s="110" t="s">
        <v>52</v>
      </c>
      <c r="E26" s="35"/>
      <c r="F26" s="36">
        <v>6.6</v>
      </c>
      <c r="G26" s="71"/>
      <c r="H26" s="38"/>
      <c r="I26" s="39"/>
      <c r="J26" s="40"/>
      <c r="K26" s="37"/>
      <c r="L26" s="38"/>
      <c r="M26" s="39"/>
      <c r="N26" s="68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</row>
    <row r="27" spans="1:190" s="3" customFormat="1" ht="37.5" customHeight="1">
      <c r="A27" s="44"/>
      <c r="B27" s="45"/>
      <c r="C27" s="111" t="s">
        <v>37</v>
      </c>
      <c r="D27" s="112" t="s">
        <v>38</v>
      </c>
      <c r="E27" s="46">
        <v>6.24</v>
      </c>
      <c r="F27" s="47">
        <f>E27*F26</f>
        <v>41.184</v>
      </c>
      <c r="G27" s="46"/>
      <c r="H27" s="48"/>
      <c r="I27" s="49"/>
      <c r="J27" s="50"/>
      <c r="K27" s="49"/>
      <c r="L27" s="50"/>
      <c r="M27" s="46"/>
      <c r="N27" s="68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</row>
    <row r="28" spans="1:190" s="3" customFormat="1" ht="20.25" customHeight="1">
      <c r="A28" s="51"/>
      <c r="B28" s="52"/>
      <c r="C28" s="113" t="s">
        <v>39</v>
      </c>
      <c r="D28" s="114" t="s">
        <v>40</v>
      </c>
      <c r="E28" s="53">
        <v>0.05</v>
      </c>
      <c r="F28" s="54">
        <f>E28*F26</f>
        <v>0.33</v>
      </c>
      <c r="G28" s="51"/>
      <c r="H28" s="55"/>
      <c r="I28" s="51"/>
      <c r="J28" s="51"/>
      <c r="K28" s="53"/>
      <c r="L28" s="53"/>
      <c r="M28" s="53"/>
      <c r="N28" s="68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</row>
    <row r="29" spans="1:190" s="3" customFormat="1" ht="18.75" customHeight="1">
      <c r="A29" s="51"/>
      <c r="B29" s="52"/>
      <c r="C29" s="113" t="s">
        <v>41</v>
      </c>
      <c r="D29" s="114" t="s">
        <v>40</v>
      </c>
      <c r="E29" s="53">
        <v>0.26</v>
      </c>
      <c r="F29" s="54">
        <f>E29*F26</f>
        <v>1.716</v>
      </c>
      <c r="G29" s="51"/>
      <c r="H29" s="55"/>
      <c r="I29" s="51"/>
      <c r="J29" s="51"/>
      <c r="K29" s="53"/>
      <c r="L29" s="53"/>
      <c r="M29" s="53"/>
      <c r="N29" s="68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</row>
    <row r="30" spans="1:190" s="3" customFormat="1" ht="33.75" customHeight="1">
      <c r="A30" s="44"/>
      <c r="B30" s="56"/>
      <c r="C30" s="115" t="s">
        <v>53</v>
      </c>
      <c r="D30" s="112" t="s">
        <v>54</v>
      </c>
      <c r="E30" s="46">
        <v>103</v>
      </c>
      <c r="F30" s="48">
        <f>E30*F26</f>
        <v>679.8</v>
      </c>
      <c r="G30" s="49"/>
      <c r="H30" s="50"/>
      <c r="I30" s="46"/>
      <c r="J30" s="48"/>
      <c r="K30" s="46"/>
      <c r="L30" s="48"/>
      <c r="M30" s="46"/>
      <c r="N30" s="68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</row>
    <row r="31" spans="1:190" s="3" customFormat="1" ht="19.5" customHeight="1">
      <c r="A31" s="59"/>
      <c r="B31" s="60"/>
      <c r="C31" s="116" t="s">
        <v>43</v>
      </c>
      <c r="D31" s="117" t="s">
        <v>44</v>
      </c>
      <c r="E31" s="61">
        <v>0.32</v>
      </c>
      <c r="F31" s="62">
        <f>E31*F26</f>
        <v>2.112</v>
      </c>
      <c r="G31" s="63"/>
      <c r="H31" s="64"/>
      <c r="I31" s="61"/>
      <c r="J31" s="62"/>
      <c r="K31" s="63"/>
      <c r="L31" s="64"/>
      <c r="M31" s="61"/>
      <c r="N31" s="68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</row>
    <row r="32" spans="1:190" s="3" customFormat="1" ht="46.5" customHeight="1">
      <c r="A32" s="33">
        <v>5</v>
      </c>
      <c r="B32" s="34" t="s">
        <v>55</v>
      </c>
      <c r="C32" s="109" t="s">
        <v>56</v>
      </c>
      <c r="D32" s="110" t="s">
        <v>52</v>
      </c>
      <c r="E32" s="35"/>
      <c r="F32" s="36">
        <v>3</v>
      </c>
      <c r="G32" s="71"/>
      <c r="H32" s="38"/>
      <c r="I32" s="39"/>
      <c r="J32" s="40"/>
      <c r="K32" s="37"/>
      <c r="L32" s="38"/>
      <c r="M32" s="39"/>
      <c r="N32" s="68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</row>
    <row r="33" spans="1:190" s="3" customFormat="1" ht="36" customHeight="1">
      <c r="A33" s="44"/>
      <c r="B33" s="45"/>
      <c r="C33" s="111" t="s">
        <v>37</v>
      </c>
      <c r="D33" s="112" t="s">
        <v>38</v>
      </c>
      <c r="E33" s="46">
        <v>8.67</v>
      </c>
      <c r="F33" s="47">
        <f>E33*F32</f>
        <v>26.009999999999998</v>
      </c>
      <c r="G33" s="46"/>
      <c r="H33" s="48"/>
      <c r="I33" s="49"/>
      <c r="J33" s="50"/>
      <c r="K33" s="49"/>
      <c r="L33" s="50"/>
      <c r="M33" s="46"/>
      <c r="N33" s="68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</row>
    <row r="34" spans="1:190" s="3" customFormat="1" ht="20.25" customHeight="1">
      <c r="A34" s="51"/>
      <c r="B34" s="52"/>
      <c r="C34" s="113" t="s">
        <v>39</v>
      </c>
      <c r="D34" s="114" t="s">
        <v>40</v>
      </c>
      <c r="E34" s="53">
        <v>0.1</v>
      </c>
      <c r="F34" s="54">
        <f>E34*F32</f>
        <v>0.30000000000000004</v>
      </c>
      <c r="G34" s="51"/>
      <c r="H34" s="55"/>
      <c r="I34" s="51"/>
      <c r="J34" s="51"/>
      <c r="K34" s="53"/>
      <c r="L34" s="53"/>
      <c r="M34" s="53"/>
      <c r="N34" s="68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</row>
    <row r="35" spans="1:190" s="3" customFormat="1" ht="18.75" customHeight="1">
      <c r="A35" s="51"/>
      <c r="B35" s="52"/>
      <c r="C35" s="113" t="s">
        <v>41</v>
      </c>
      <c r="D35" s="114" t="s">
        <v>40</v>
      </c>
      <c r="E35" s="53">
        <v>0.44</v>
      </c>
      <c r="F35" s="54">
        <f>E35*F32</f>
        <v>1.32</v>
      </c>
      <c r="G35" s="51"/>
      <c r="H35" s="55"/>
      <c r="I35" s="51"/>
      <c r="J35" s="51"/>
      <c r="K35" s="53"/>
      <c r="L35" s="53"/>
      <c r="M35" s="53"/>
      <c r="N35" s="68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</row>
    <row r="36" spans="1:190" s="3" customFormat="1" ht="33.75" customHeight="1">
      <c r="A36" s="44"/>
      <c r="B36" s="56"/>
      <c r="C36" s="115" t="s">
        <v>57</v>
      </c>
      <c r="D36" s="112" t="s">
        <v>54</v>
      </c>
      <c r="E36" s="46">
        <v>102</v>
      </c>
      <c r="F36" s="48">
        <f>E36*F32</f>
        <v>306</v>
      </c>
      <c r="G36" s="49"/>
      <c r="H36" s="50"/>
      <c r="I36" s="46"/>
      <c r="J36" s="48"/>
      <c r="K36" s="46"/>
      <c r="L36" s="48"/>
      <c r="M36" s="46"/>
      <c r="N36" s="68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</row>
    <row r="37" spans="1:190" s="3" customFormat="1" ht="19.5" customHeight="1">
      <c r="A37" s="59"/>
      <c r="B37" s="60"/>
      <c r="C37" s="116" t="s">
        <v>43</v>
      </c>
      <c r="D37" s="117" t="s">
        <v>44</v>
      </c>
      <c r="E37" s="61">
        <v>0.43</v>
      </c>
      <c r="F37" s="62">
        <f>E37*F32</f>
        <v>1.29</v>
      </c>
      <c r="G37" s="63"/>
      <c r="H37" s="64"/>
      <c r="I37" s="61"/>
      <c r="J37" s="62"/>
      <c r="K37" s="63"/>
      <c r="L37" s="64"/>
      <c r="M37" s="61"/>
      <c r="N37" s="68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</row>
    <row r="38" spans="1:190" s="3" customFormat="1" ht="82.5" customHeight="1">
      <c r="A38" s="33">
        <v>6</v>
      </c>
      <c r="B38" s="34" t="s">
        <v>58</v>
      </c>
      <c r="C38" s="109" t="s">
        <v>59</v>
      </c>
      <c r="D38" s="110" t="s">
        <v>52</v>
      </c>
      <c r="E38" s="35"/>
      <c r="F38" s="36">
        <v>9.6</v>
      </c>
      <c r="G38" s="71"/>
      <c r="H38" s="72"/>
      <c r="I38" s="39"/>
      <c r="J38" s="40"/>
      <c r="K38" s="37"/>
      <c r="L38" s="38"/>
      <c r="M38" s="39"/>
      <c r="N38" s="68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</row>
    <row r="39" spans="1:190" s="3" customFormat="1" ht="38.25" customHeight="1">
      <c r="A39" s="44"/>
      <c r="B39" s="45"/>
      <c r="C39" s="111" t="s">
        <v>37</v>
      </c>
      <c r="D39" s="112" t="s">
        <v>38</v>
      </c>
      <c r="E39" s="46">
        <v>42.5</v>
      </c>
      <c r="F39" s="47">
        <f>E39*F38</f>
        <v>408</v>
      </c>
      <c r="G39" s="46"/>
      <c r="H39" s="48"/>
      <c r="I39" s="49"/>
      <c r="J39" s="50"/>
      <c r="K39" s="49"/>
      <c r="L39" s="50"/>
      <c r="M39" s="46"/>
      <c r="N39" s="68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</row>
    <row r="40" spans="1:190" s="3" customFormat="1" ht="18.75" customHeight="1">
      <c r="A40" s="51"/>
      <c r="B40" s="52"/>
      <c r="C40" s="113" t="s">
        <v>39</v>
      </c>
      <c r="D40" s="114" t="s">
        <v>40</v>
      </c>
      <c r="E40" s="53">
        <v>0.2</v>
      </c>
      <c r="F40" s="54">
        <f>E40*F38</f>
        <v>1.92</v>
      </c>
      <c r="G40" s="51"/>
      <c r="H40" s="55"/>
      <c r="I40" s="51"/>
      <c r="J40" s="51"/>
      <c r="K40" s="53"/>
      <c r="L40" s="53"/>
      <c r="M40" s="53"/>
      <c r="N40" s="68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</row>
    <row r="41" spans="1:190" s="3" customFormat="1" ht="20.25" customHeight="1">
      <c r="A41" s="51"/>
      <c r="B41" s="52"/>
      <c r="C41" s="113" t="s">
        <v>41</v>
      </c>
      <c r="D41" s="114" t="s">
        <v>40</v>
      </c>
      <c r="E41" s="53">
        <v>1.8</v>
      </c>
      <c r="F41" s="54">
        <f>E41*F38</f>
        <v>17.28</v>
      </c>
      <c r="G41" s="51"/>
      <c r="H41" s="55"/>
      <c r="I41" s="51"/>
      <c r="J41" s="51"/>
      <c r="K41" s="53"/>
      <c r="L41" s="53"/>
      <c r="M41" s="53"/>
      <c r="N41" s="68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</row>
    <row r="42" spans="1:190" s="3" customFormat="1" ht="33.75" customHeight="1">
      <c r="A42" s="44"/>
      <c r="B42" s="56"/>
      <c r="C42" s="115" t="s">
        <v>60</v>
      </c>
      <c r="D42" s="112" t="s">
        <v>54</v>
      </c>
      <c r="E42" s="46">
        <v>101</v>
      </c>
      <c r="F42" s="48">
        <f>E42*F38</f>
        <v>969.5999999999999</v>
      </c>
      <c r="G42" s="49"/>
      <c r="H42" s="50"/>
      <c r="I42" s="46"/>
      <c r="J42" s="48"/>
      <c r="K42" s="46"/>
      <c r="L42" s="48"/>
      <c r="M42" s="46"/>
      <c r="N42" s="68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</row>
    <row r="43" spans="1:190" s="3" customFormat="1" ht="21.75" customHeight="1">
      <c r="A43" s="44"/>
      <c r="B43" s="56"/>
      <c r="C43" s="115" t="s">
        <v>61</v>
      </c>
      <c r="D43" s="112" t="s">
        <v>42</v>
      </c>
      <c r="E43" s="57">
        <v>100</v>
      </c>
      <c r="F43" s="58">
        <f>E43*F38</f>
        <v>960</v>
      </c>
      <c r="G43" s="49"/>
      <c r="H43" s="50"/>
      <c r="I43" s="46"/>
      <c r="J43" s="48"/>
      <c r="K43" s="46"/>
      <c r="L43" s="48"/>
      <c r="M43" s="46"/>
      <c r="N43" s="68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</row>
    <row r="44" spans="1:190" s="3" customFormat="1" ht="34.5" customHeight="1">
      <c r="A44" s="44"/>
      <c r="B44" s="56"/>
      <c r="C44" s="115" t="s">
        <v>62</v>
      </c>
      <c r="D44" s="112" t="s">
        <v>42</v>
      </c>
      <c r="E44" s="73" t="s">
        <v>63</v>
      </c>
      <c r="F44" s="58">
        <v>22</v>
      </c>
      <c r="G44" s="49"/>
      <c r="H44" s="50"/>
      <c r="I44" s="46"/>
      <c r="J44" s="48"/>
      <c r="K44" s="46"/>
      <c r="L44" s="48"/>
      <c r="M44" s="46"/>
      <c r="N44" s="68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</row>
    <row r="45" spans="1:190" s="3" customFormat="1" ht="18.75" customHeight="1">
      <c r="A45" s="59"/>
      <c r="B45" s="60"/>
      <c r="C45" s="116" t="s">
        <v>43</v>
      </c>
      <c r="D45" s="117" t="s">
        <v>44</v>
      </c>
      <c r="E45" s="61">
        <v>3.25</v>
      </c>
      <c r="F45" s="62">
        <f>E45*F38</f>
        <v>31.2</v>
      </c>
      <c r="G45" s="63"/>
      <c r="H45" s="64"/>
      <c r="I45" s="61"/>
      <c r="J45" s="62"/>
      <c r="K45" s="63"/>
      <c r="L45" s="64"/>
      <c r="M45" s="61"/>
      <c r="N45" s="68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</row>
    <row r="46" spans="1:14" ht="30.75" customHeight="1">
      <c r="A46" s="103">
        <v>8</v>
      </c>
      <c r="B46" s="87" t="s">
        <v>109</v>
      </c>
      <c r="C46" s="118" t="s">
        <v>110</v>
      </c>
      <c r="D46" s="119" t="s">
        <v>111</v>
      </c>
      <c r="E46" s="105"/>
      <c r="F46" s="105">
        <v>0.28</v>
      </c>
      <c r="G46" s="102"/>
      <c r="H46" s="106"/>
      <c r="I46" s="85"/>
      <c r="J46" s="105"/>
      <c r="K46" s="102"/>
      <c r="L46" s="106"/>
      <c r="M46" s="105"/>
      <c r="N46" s="68"/>
    </row>
    <row r="47" spans="1:14" ht="18.75" customHeight="1">
      <c r="A47" s="84"/>
      <c r="B47" s="83"/>
      <c r="C47" s="111" t="s">
        <v>37</v>
      </c>
      <c r="D47" s="112" t="s">
        <v>38</v>
      </c>
      <c r="E47" s="86">
        <v>31.7</v>
      </c>
      <c r="F47" s="86">
        <f>F46*E47</f>
        <v>8.876000000000001</v>
      </c>
      <c r="G47" s="102"/>
      <c r="H47" s="101"/>
      <c r="I47" s="85"/>
      <c r="J47" s="86"/>
      <c r="K47" s="102"/>
      <c r="L47" s="101"/>
      <c r="M47" s="46"/>
      <c r="N47" s="68"/>
    </row>
    <row r="48" spans="1:14" ht="18.75" customHeight="1">
      <c r="A48" s="104"/>
      <c r="B48" s="59"/>
      <c r="C48" s="117" t="s">
        <v>112</v>
      </c>
      <c r="D48" s="120" t="s">
        <v>44</v>
      </c>
      <c r="E48" s="61">
        <v>1.93</v>
      </c>
      <c r="F48" s="61">
        <f>F46*E48</f>
        <v>0.5404</v>
      </c>
      <c r="G48" s="64"/>
      <c r="H48" s="63"/>
      <c r="I48" s="62"/>
      <c r="J48" s="61"/>
      <c r="K48" s="64"/>
      <c r="L48" s="53"/>
      <c r="M48" s="46"/>
      <c r="N48" s="68"/>
    </row>
    <row r="49" spans="1:14" s="42" customFormat="1" ht="29.25" customHeight="1">
      <c r="A49" s="28"/>
      <c r="B49" s="29"/>
      <c r="C49" s="107" t="s">
        <v>64</v>
      </c>
      <c r="D49" s="108"/>
      <c r="E49" s="30"/>
      <c r="F49" s="31"/>
      <c r="G49" s="28"/>
      <c r="H49" s="74"/>
      <c r="I49" s="75"/>
      <c r="J49" s="74"/>
      <c r="K49" s="75"/>
      <c r="L49" s="74"/>
      <c r="M49" s="74"/>
      <c r="N49" s="41"/>
    </row>
    <row r="50" spans="1:14" s="2" customFormat="1" ht="43.5" customHeight="1">
      <c r="A50" s="28"/>
      <c r="B50" s="29"/>
      <c r="C50" s="121" t="s">
        <v>65</v>
      </c>
      <c r="D50" s="108"/>
      <c r="E50" s="30"/>
      <c r="F50" s="31"/>
      <c r="G50" s="28"/>
      <c r="H50" s="29"/>
      <c r="I50" s="28"/>
      <c r="J50" s="29"/>
      <c r="K50" s="28"/>
      <c r="L50" s="29"/>
      <c r="M50" s="28"/>
      <c r="N50" s="32"/>
    </row>
    <row r="51" spans="1:190" s="3" customFormat="1" ht="43.5" customHeight="1">
      <c r="A51" s="33">
        <v>1</v>
      </c>
      <c r="B51" s="34" t="s">
        <v>66</v>
      </c>
      <c r="C51" s="109" t="s">
        <v>67</v>
      </c>
      <c r="D51" s="110" t="s">
        <v>36</v>
      </c>
      <c r="E51" s="35"/>
      <c r="F51" s="36">
        <v>0.86</v>
      </c>
      <c r="G51" s="71"/>
      <c r="H51" s="72"/>
      <c r="I51" s="76"/>
      <c r="J51" s="77"/>
      <c r="K51" s="71"/>
      <c r="L51" s="72"/>
      <c r="M51" s="76"/>
      <c r="N51" s="68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</row>
    <row r="52" spans="1:190" s="3" customFormat="1" ht="35.25" customHeight="1">
      <c r="A52" s="44"/>
      <c r="B52" s="45"/>
      <c r="C52" s="111" t="s">
        <v>37</v>
      </c>
      <c r="D52" s="112" t="s">
        <v>38</v>
      </c>
      <c r="E52" s="46">
        <v>39.2</v>
      </c>
      <c r="F52" s="47">
        <f>E52*F51</f>
        <v>33.712</v>
      </c>
      <c r="G52" s="46"/>
      <c r="H52" s="48"/>
      <c r="I52" s="49"/>
      <c r="J52" s="50"/>
      <c r="K52" s="49"/>
      <c r="L52" s="50"/>
      <c r="M52" s="46"/>
      <c r="N52" s="6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</row>
    <row r="53" spans="1:190" s="3" customFormat="1" ht="34.5" customHeight="1">
      <c r="A53" s="44"/>
      <c r="B53" s="56"/>
      <c r="C53" s="115" t="s">
        <v>68</v>
      </c>
      <c r="D53" s="112" t="s">
        <v>42</v>
      </c>
      <c r="E53" s="57">
        <v>100</v>
      </c>
      <c r="F53" s="58">
        <f>E53*F51</f>
        <v>86</v>
      </c>
      <c r="G53" s="49"/>
      <c r="H53" s="50"/>
      <c r="I53" s="46"/>
      <c r="J53" s="48"/>
      <c r="K53" s="46"/>
      <c r="L53" s="48"/>
      <c r="M53" s="46"/>
      <c r="N53" s="6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</row>
    <row r="54" spans="1:190" s="3" customFormat="1" ht="18" customHeight="1">
      <c r="A54" s="59"/>
      <c r="B54" s="60"/>
      <c r="C54" s="116" t="s">
        <v>43</v>
      </c>
      <c r="D54" s="117" t="s">
        <v>44</v>
      </c>
      <c r="E54" s="61">
        <v>9.4</v>
      </c>
      <c r="F54" s="62">
        <f>E54*F51</f>
        <v>8.084</v>
      </c>
      <c r="G54" s="63"/>
      <c r="H54" s="64"/>
      <c r="I54" s="61"/>
      <c r="J54" s="62"/>
      <c r="K54" s="63"/>
      <c r="L54" s="64"/>
      <c r="M54" s="61"/>
      <c r="N54" s="6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</row>
    <row r="55" spans="1:190" s="3" customFormat="1" ht="47.25" customHeight="1">
      <c r="A55" s="33">
        <v>2</v>
      </c>
      <c r="B55" s="34" t="s">
        <v>55</v>
      </c>
      <c r="C55" s="109" t="s">
        <v>56</v>
      </c>
      <c r="D55" s="110" t="s">
        <v>52</v>
      </c>
      <c r="E55" s="35"/>
      <c r="F55" s="36">
        <v>4.85</v>
      </c>
      <c r="G55" s="65"/>
      <c r="H55" s="78"/>
      <c r="I55" s="79"/>
      <c r="J55" s="80"/>
      <c r="K55" s="81"/>
      <c r="L55" s="78"/>
      <c r="M55" s="79"/>
      <c r="N55" s="6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</row>
    <row r="56" spans="1:190" s="3" customFormat="1" ht="33" customHeight="1">
      <c r="A56" s="44"/>
      <c r="B56" s="45"/>
      <c r="C56" s="111" t="s">
        <v>37</v>
      </c>
      <c r="D56" s="112" t="s">
        <v>38</v>
      </c>
      <c r="E56" s="46">
        <v>8.67</v>
      </c>
      <c r="F56" s="47">
        <f>E56*F55</f>
        <v>42.049499999999995</v>
      </c>
      <c r="G56" s="46"/>
      <c r="H56" s="48"/>
      <c r="I56" s="49"/>
      <c r="J56" s="50"/>
      <c r="K56" s="49"/>
      <c r="L56" s="50"/>
      <c r="M56" s="46"/>
      <c r="N56" s="6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</row>
    <row r="57" spans="1:190" s="3" customFormat="1" ht="20.25" customHeight="1">
      <c r="A57" s="51"/>
      <c r="B57" s="52"/>
      <c r="C57" s="113" t="s">
        <v>39</v>
      </c>
      <c r="D57" s="114" t="s">
        <v>40</v>
      </c>
      <c r="E57" s="53">
        <v>0.1</v>
      </c>
      <c r="F57" s="54">
        <f>E57*F55</f>
        <v>0.485</v>
      </c>
      <c r="G57" s="51"/>
      <c r="H57" s="55"/>
      <c r="I57" s="51"/>
      <c r="J57" s="51"/>
      <c r="K57" s="53"/>
      <c r="L57" s="53"/>
      <c r="M57" s="53"/>
      <c r="N57" s="6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</row>
    <row r="58" spans="1:190" s="3" customFormat="1" ht="18.75" customHeight="1">
      <c r="A58" s="51"/>
      <c r="B58" s="52"/>
      <c r="C58" s="113" t="s">
        <v>41</v>
      </c>
      <c r="D58" s="114" t="s">
        <v>40</v>
      </c>
      <c r="E58" s="53">
        <v>0.44</v>
      </c>
      <c r="F58" s="54">
        <f>E58*F55</f>
        <v>2.134</v>
      </c>
      <c r="G58" s="51"/>
      <c r="H58" s="55"/>
      <c r="I58" s="51"/>
      <c r="J58" s="51"/>
      <c r="K58" s="53"/>
      <c r="L58" s="53"/>
      <c r="M58" s="53"/>
      <c r="N58" s="6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</row>
    <row r="59" spans="1:190" s="3" customFormat="1" ht="33.75" customHeight="1">
      <c r="A59" s="44"/>
      <c r="B59" s="56"/>
      <c r="C59" s="115" t="s">
        <v>57</v>
      </c>
      <c r="D59" s="112" t="s">
        <v>54</v>
      </c>
      <c r="E59" s="46">
        <v>102</v>
      </c>
      <c r="F59" s="48">
        <f>E59*F55</f>
        <v>494.7</v>
      </c>
      <c r="G59" s="49"/>
      <c r="H59" s="50"/>
      <c r="I59" s="46"/>
      <c r="J59" s="48"/>
      <c r="K59" s="46"/>
      <c r="L59" s="48"/>
      <c r="M59" s="46"/>
      <c r="N59" s="6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</row>
    <row r="60" spans="1:190" s="3" customFormat="1" ht="19.5" customHeight="1">
      <c r="A60" s="59"/>
      <c r="B60" s="60"/>
      <c r="C60" s="116" t="s">
        <v>43</v>
      </c>
      <c r="D60" s="117" t="s">
        <v>44</v>
      </c>
      <c r="E60" s="61">
        <v>0.43</v>
      </c>
      <c r="F60" s="62">
        <f>E60*F55</f>
        <v>2.0854999999999997</v>
      </c>
      <c r="G60" s="63"/>
      <c r="H60" s="64"/>
      <c r="I60" s="61"/>
      <c r="J60" s="62"/>
      <c r="K60" s="63"/>
      <c r="L60" s="64"/>
      <c r="M60" s="61"/>
      <c r="N60" s="6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</row>
    <row r="61" spans="1:190" s="3" customFormat="1" ht="66.75" customHeight="1">
      <c r="A61" s="33">
        <v>3</v>
      </c>
      <c r="B61" s="34" t="s">
        <v>58</v>
      </c>
      <c r="C61" s="109" t="s">
        <v>71</v>
      </c>
      <c r="D61" s="110" t="s">
        <v>52</v>
      </c>
      <c r="E61" s="35"/>
      <c r="F61" s="36">
        <v>1.2</v>
      </c>
      <c r="G61" s="71"/>
      <c r="H61" s="72"/>
      <c r="I61" s="39"/>
      <c r="J61" s="40"/>
      <c r="K61" s="37"/>
      <c r="L61" s="38"/>
      <c r="M61" s="39"/>
      <c r="N61" s="68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</row>
    <row r="62" spans="1:190" s="3" customFormat="1" ht="35.25" customHeight="1">
      <c r="A62" s="44"/>
      <c r="B62" s="45"/>
      <c r="C62" s="111" t="s">
        <v>37</v>
      </c>
      <c r="D62" s="112" t="s">
        <v>38</v>
      </c>
      <c r="E62" s="46">
        <v>42.5</v>
      </c>
      <c r="F62" s="47">
        <f>E62*F61</f>
        <v>51</v>
      </c>
      <c r="G62" s="46"/>
      <c r="H62" s="48"/>
      <c r="I62" s="49"/>
      <c r="J62" s="50"/>
      <c r="K62" s="49"/>
      <c r="L62" s="50"/>
      <c r="M62" s="46"/>
      <c r="N62" s="68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</row>
    <row r="63" spans="1:190" s="3" customFormat="1" ht="18.75" customHeight="1">
      <c r="A63" s="51"/>
      <c r="B63" s="52"/>
      <c r="C63" s="113" t="s">
        <v>39</v>
      </c>
      <c r="D63" s="114" t="s">
        <v>40</v>
      </c>
      <c r="E63" s="53">
        <v>0.2</v>
      </c>
      <c r="F63" s="54">
        <f>E63*F61</f>
        <v>0.24</v>
      </c>
      <c r="G63" s="51"/>
      <c r="H63" s="55"/>
      <c r="I63" s="51"/>
      <c r="J63" s="51"/>
      <c r="K63" s="53"/>
      <c r="L63" s="53"/>
      <c r="M63" s="53"/>
      <c r="N63" s="68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</row>
    <row r="64" spans="1:190" s="3" customFormat="1" ht="20.25" customHeight="1">
      <c r="A64" s="51"/>
      <c r="B64" s="52"/>
      <c r="C64" s="113" t="s">
        <v>41</v>
      </c>
      <c r="D64" s="114" t="s">
        <v>40</v>
      </c>
      <c r="E64" s="53">
        <v>1.8</v>
      </c>
      <c r="F64" s="54">
        <f>E64*F61</f>
        <v>2.16</v>
      </c>
      <c r="G64" s="51"/>
      <c r="H64" s="55"/>
      <c r="I64" s="51"/>
      <c r="J64" s="51"/>
      <c r="K64" s="53"/>
      <c r="L64" s="53"/>
      <c r="M64" s="53"/>
      <c r="N64" s="68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</row>
    <row r="65" spans="1:190" s="3" customFormat="1" ht="33.75" customHeight="1">
      <c r="A65" s="44"/>
      <c r="B65" s="56"/>
      <c r="C65" s="115" t="s">
        <v>72</v>
      </c>
      <c r="D65" s="112" t="s">
        <v>54</v>
      </c>
      <c r="E65" s="46">
        <v>101</v>
      </c>
      <c r="F65" s="48">
        <f>E65*F61</f>
        <v>121.19999999999999</v>
      </c>
      <c r="G65" s="49"/>
      <c r="H65" s="50"/>
      <c r="I65" s="46"/>
      <c r="J65" s="48"/>
      <c r="K65" s="46"/>
      <c r="L65" s="48"/>
      <c r="M65" s="46"/>
      <c r="N65" s="68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</row>
    <row r="66" spans="1:190" s="3" customFormat="1" ht="21.75" customHeight="1">
      <c r="A66" s="44"/>
      <c r="B66" s="56"/>
      <c r="C66" s="115" t="s">
        <v>73</v>
      </c>
      <c r="D66" s="112" t="s">
        <v>42</v>
      </c>
      <c r="E66" s="57">
        <v>100</v>
      </c>
      <c r="F66" s="58">
        <f>E66*F61</f>
        <v>120</v>
      </c>
      <c r="G66" s="49"/>
      <c r="H66" s="50"/>
      <c r="I66" s="46"/>
      <c r="J66" s="48"/>
      <c r="K66" s="46"/>
      <c r="L66" s="48"/>
      <c r="M66" s="46"/>
      <c r="N66" s="68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</row>
    <row r="67" spans="1:190" s="3" customFormat="1" ht="34.5" customHeight="1">
      <c r="A67" s="44"/>
      <c r="B67" s="56"/>
      <c r="C67" s="115" t="s">
        <v>62</v>
      </c>
      <c r="D67" s="112" t="s">
        <v>42</v>
      </c>
      <c r="E67" s="82" t="s">
        <v>63</v>
      </c>
      <c r="F67" s="58">
        <v>15</v>
      </c>
      <c r="G67" s="49"/>
      <c r="H67" s="50"/>
      <c r="I67" s="46"/>
      <c r="J67" s="48"/>
      <c r="K67" s="46"/>
      <c r="L67" s="48"/>
      <c r="M67" s="46"/>
      <c r="N67" s="68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</row>
    <row r="68" spans="1:190" s="3" customFormat="1" ht="18.75" customHeight="1">
      <c r="A68" s="59"/>
      <c r="B68" s="60"/>
      <c r="C68" s="116" t="s">
        <v>43</v>
      </c>
      <c r="D68" s="117" t="s">
        <v>44</v>
      </c>
      <c r="E68" s="61">
        <v>3.25</v>
      </c>
      <c r="F68" s="62">
        <f>E68*F61</f>
        <v>3.9</v>
      </c>
      <c r="G68" s="63"/>
      <c r="H68" s="64"/>
      <c r="I68" s="61"/>
      <c r="J68" s="62"/>
      <c r="K68" s="63"/>
      <c r="L68" s="64"/>
      <c r="M68" s="61"/>
      <c r="N68" s="68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</row>
    <row r="69" spans="1:14" ht="46.5" customHeight="1">
      <c r="A69" s="33">
        <v>4</v>
      </c>
      <c r="B69" s="34" t="s">
        <v>55</v>
      </c>
      <c r="C69" s="109" t="s">
        <v>69</v>
      </c>
      <c r="D69" s="110" t="s">
        <v>52</v>
      </c>
      <c r="E69" s="35"/>
      <c r="F69" s="36">
        <v>0.5</v>
      </c>
      <c r="G69" s="71"/>
      <c r="H69" s="38"/>
      <c r="I69" s="39"/>
      <c r="J69" s="40"/>
      <c r="K69" s="37"/>
      <c r="L69" s="38"/>
      <c r="M69" s="39"/>
      <c r="N69" s="68"/>
    </row>
    <row r="70" spans="1:14" ht="36.75" customHeight="1">
      <c r="A70" s="44"/>
      <c r="B70" s="45"/>
      <c r="C70" s="111" t="s">
        <v>37</v>
      </c>
      <c r="D70" s="112" t="s">
        <v>38</v>
      </c>
      <c r="E70" s="46">
        <v>8.67</v>
      </c>
      <c r="F70" s="47">
        <f>E70*F69</f>
        <v>4.335</v>
      </c>
      <c r="G70" s="46"/>
      <c r="H70" s="48"/>
      <c r="I70" s="49"/>
      <c r="J70" s="50"/>
      <c r="K70" s="49"/>
      <c r="L70" s="50"/>
      <c r="M70" s="46"/>
      <c r="N70" s="68"/>
    </row>
    <row r="71" spans="1:14" ht="20.25" customHeight="1">
      <c r="A71" s="51"/>
      <c r="B71" s="52"/>
      <c r="C71" s="113" t="s">
        <v>39</v>
      </c>
      <c r="D71" s="114" t="s">
        <v>40</v>
      </c>
      <c r="E71" s="53">
        <v>0.1</v>
      </c>
      <c r="F71" s="54">
        <f>E71*F69</f>
        <v>0.05</v>
      </c>
      <c r="G71" s="51"/>
      <c r="H71" s="55"/>
      <c r="I71" s="51"/>
      <c r="J71" s="51"/>
      <c r="K71" s="53"/>
      <c r="L71" s="53"/>
      <c r="M71" s="53"/>
      <c r="N71" s="68"/>
    </row>
    <row r="72" spans="1:14" ht="18.75" customHeight="1">
      <c r="A72" s="51"/>
      <c r="B72" s="52"/>
      <c r="C72" s="113" t="s">
        <v>41</v>
      </c>
      <c r="D72" s="114" t="s">
        <v>40</v>
      </c>
      <c r="E72" s="53">
        <v>0.44</v>
      </c>
      <c r="F72" s="54">
        <f>E72*F69</f>
        <v>0.22</v>
      </c>
      <c r="G72" s="51"/>
      <c r="H72" s="55"/>
      <c r="I72" s="51"/>
      <c r="J72" s="51"/>
      <c r="K72" s="53"/>
      <c r="L72" s="53"/>
      <c r="M72" s="53"/>
      <c r="N72" s="68"/>
    </row>
    <row r="73" spans="1:14" ht="33.75" customHeight="1">
      <c r="A73" s="44"/>
      <c r="B73" s="56"/>
      <c r="C73" s="115" t="s">
        <v>70</v>
      </c>
      <c r="D73" s="112" t="s">
        <v>54</v>
      </c>
      <c r="E73" s="46">
        <v>102</v>
      </c>
      <c r="F73" s="48">
        <f>E73*F69</f>
        <v>51</v>
      </c>
      <c r="G73" s="49"/>
      <c r="H73" s="50"/>
      <c r="I73" s="46"/>
      <c r="J73" s="48"/>
      <c r="K73" s="46"/>
      <c r="L73" s="48"/>
      <c r="M73" s="46"/>
      <c r="N73" s="68"/>
    </row>
    <row r="74" spans="1:14" ht="19.5" customHeight="1">
      <c r="A74" s="59"/>
      <c r="B74" s="60"/>
      <c r="C74" s="116" t="s">
        <v>43</v>
      </c>
      <c r="D74" s="117" t="s">
        <v>44</v>
      </c>
      <c r="E74" s="61">
        <v>0.43</v>
      </c>
      <c r="F74" s="62">
        <f>E74*F69</f>
        <v>0.215</v>
      </c>
      <c r="G74" s="63"/>
      <c r="H74" s="64"/>
      <c r="I74" s="61"/>
      <c r="J74" s="62"/>
      <c r="K74" s="63"/>
      <c r="L74" s="64"/>
      <c r="M74" s="61"/>
      <c r="N74" s="68"/>
    </row>
    <row r="75" spans="1:14" ht="63.75" customHeight="1">
      <c r="A75" s="33">
        <v>5</v>
      </c>
      <c r="B75" s="34" t="s">
        <v>58</v>
      </c>
      <c r="C75" s="109" t="s">
        <v>94</v>
      </c>
      <c r="D75" s="110" t="s">
        <v>52</v>
      </c>
      <c r="E75" s="35"/>
      <c r="F75" s="36">
        <v>0.5</v>
      </c>
      <c r="G75" s="71"/>
      <c r="H75" s="72"/>
      <c r="I75" s="39"/>
      <c r="J75" s="40"/>
      <c r="K75" s="37"/>
      <c r="L75" s="38"/>
      <c r="M75" s="39"/>
      <c r="N75" s="68"/>
    </row>
    <row r="76" spans="1:14" ht="36" customHeight="1">
      <c r="A76" s="44"/>
      <c r="B76" s="45"/>
      <c r="C76" s="111" t="s">
        <v>37</v>
      </c>
      <c r="D76" s="112" t="s">
        <v>38</v>
      </c>
      <c r="E76" s="46">
        <v>42.5</v>
      </c>
      <c r="F76" s="47">
        <f>E76*F75</f>
        <v>21.25</v>
      </c>
      <c r="G76" s="46"/>
      <c r="H76" s="48"/>
      <c r="I76" s="49"/>
      <c r="J76" s="50"/>
      <c r="K76" s="49"/>
      <c r="L76" s="50"/>
      <c r="M76" s="46"/>
      <c r="N76" s="68"/>
    </row>
    <row r="77" spans="1:14" ht="18.75" customHeight="1">
      <c r="A77" s="51"/>
      <c r="B77" s="52"/>
      <c r="C77" s="113" t="s">
        <v>39</v>
      </c>
      <c r="D77" s="114" t="s">
        <v>40</v>
      </c>
      <c r="E77" s="53">
        <v>0.2</v>
      </c>
      <c r="F77" s="54">
        <f>E77*F75</f>
        <v>0.1</v>
      </c>
      <c r="G77" s="51"/>
      <c r="H77" s="55"/>
      <c r="I77" s="51"/>
      <c r="J77" s="51"/>
      <c r="K77" s="53"/>
      <c r="L77" s="53"/>
      <c r="M77" s="53"/>
      <c r="N77" s="68"/>
    </row>
    <row r="78" spans="1:14" ht="20.25" customHeight="1">
      <c r="A78" s="51"/>
      <c r="B78" s="52"/>
      <c r="C78" s="113" t="s">
        <v>41</v>
      </c>
      <c r="D78" s="114" t="s">
        <v>40</v>
      </c>
      <c r="E78" s="53">
        <v>1.8</v>
      </c>
      <c r="F78" s="54">
        <f>E78*F75</f>
        <v>0.9</v>
      </c>
      <c r="G78" s="51"/>
      <c r="H78" s="55"/>
      <c r="I78" s="51"/>
      <c r="J78" s="51"/>
      <c r="K78" s="53"/>
      <c r="L78" s="53"/>
      <c r="M78" s="53"/>
      <c r="N78" s="68"/>
    </row>
    <row r="79" spans="1:14" ht="33.75" customHeight="1">
      <c r="A79" s="44"/>
      <c r="B79" s="56"/>
      <c r="C79" s="115" t="s">
        <v>95</v>
      </c>
      <c r="D79" s="112" t="s">
        <v>54</v>
      </c>
      <c r="E79" s="46">
        <v>101</v>
      </c>
      <c r="F79" s="48">
        <f>E79*F75</f>
        <v>50.5</v>
      </c>
      <c r="G79" s="49"/>
      <c r="H79" s="50"/>
      <c r="I79" s="46"/>
      <c r="J79" s="48"/>
      <c r="K79" s="46"/>
      <c r="L79" s="48"/>
      <c r="M79" s="46"/>
      <c r="N79" s="68"/>
    </row>
    <row r="80" spans="1:14" ht="21.75" customHeight="1">
      <c r="A80" s="44"/>
      <c r="B80" s="56"/>
      <c r="C80" s="115" t="s">
        <v>96</v>
      </c>
      <c r="D80" s="112" t="s">
        <v>42</v>
      </c>
      <c r="E80" s="57">
        <v>100</v>
      </c>
      <c r="F80" s="58">
        <f>E80*F75</f>
        <v>50</v>
      </c>
      <c r="G80" s="49"/>
      <c r="H80" s="50"/>
      <c r="I80" s="46"/>
      <c r="J80" s="48"/>
      <c r="K80" s="46"/>
      <c r="L80" s="48"/>
      <c r="M80" s="46"/>
      <c r="N80" s="68"/>
    </row>
    <row r="81" spans="1:14" ht="34.5" customHeight="1">
      <c r="A81" s="44"/>
      <c r="B81" s="56"/>
      <c r="C81" s="115" t="s">
        <v>62</v>
      </c>
      <c r="D81" s="112" t="s">
        <v>42</v>
      </c>
      <c r="E81" s="82" t="s">
        <v>63</v>
      </c>
      <c r="F81" s="58">
        <v>3</v>
      </c>
      <c r="G81" s="49"/>
      <c r="H81" s="50"/>
      <c r="I81" s="46"/>
      <c r="J81" s="48"/>
      <c r="K81" s="46"/>
      <c r="L81" s="48"/>
      <c r="M81" s="46"/>
      <c r="N81" s="68"/>
    </row>
    <row r="82" spans="1:14" ht="18.75" customHeight="1">
      <c r="A82" s="59"/>
      <c r="B82" s="60"/>
      <c r="C82" s="116" t="s">
        <v>43</v>
      </c>
      <c r="D82" s="117" t="s">
        <v>44</v>
      </c>
      <c r="E82" s="61">
        <v>3.25</v>
      </c>
      <c r="F82" s="62">
        <f>E82*F75</f>
        <v>1.625</v>
      </c>
      <c r="G82" s="63"/>
      <c r="H82" s="64"/>
      <c r="I82" s="61"/>
      <c r="J82" s="62"/>
      <c r="K82" s="63"/>
      <c r="L82" s="64"/>
      <c r="M82" s="61"/>
      <c r="N82" s="68"/>
    </row>
    <row r="83" spans="1:190" s="3" customFormat="1" ht="54" customHeight="1">
      <c r="A83" s="33">
        <v>6</v>
      </c>
      <c r="B83" s="34" t="s">
        <v>74</v>
      </c>
      <c r="C83" s="109" t="s">
        <v>97</v>
      </c>
      <c r="D83" s="110" t="s">
        <v>52</v>
      </c>
      <c r="E83" s="35"/>
      <c r="F83" s="36">
        <v>0.08</v>
      </c>
      <c r="G83" s="71"/>
      <c r="H83" s="38"/>
      <c r="I83" s="39"/>
      <c r="J83" s="40"/>
      <c r="K83" s="37"/>
      <c r="L83" s="38"/>
      <c r="M83" s="39"/>
      <c r="N83" s="68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</row>
    <row r="84" spans="1:190" s="3" customFormat="1" ht="36.75" customHeight="1">
      <c r="A84" s="44"/>
      <c r="B84" s="45"/>
      <c r="C84" s="111" t="s">
        <v>37</v>
      </c>
      <c r="D84" s="112" t="s">
        <v>38</v>
      </c>
      <c r="E84" s="46">
        <v>11.7</v>
      </c>
      <c r="F84" s="47">
        <f>E84*F83</f>
        <v>0.9359999999999999</v>
      </c>
      <c r="G84" s="46"/>
      <c r="H84" s="48"/>
      <c r="I84" s="49"/>
      <c r="J84" s="50"/>
      <c r="K84" s="49"/>
      <c r="L84" s="50"/>
      <c r="M84" s="46"/>
      <c r="N84" s="68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</row>
    <row r="85" spans="1:190" s="3" customFormat="1" ht="20.25" customHeight="1">
      <c r="A85" s="51"/>
      <c r="B85" s="52"/>
      <c r="C85" s="113" t="s">
        <v>39</v>
      </c>
      <c r="D85" s="114" t="s">
        <v>40</v>
      </c>
      <c r="E85" s="53">
        <v>0.2</v>
      </c>
      <c r="F85" s="54">
        <f>E85*F83</f>
        <v>0.016</v>
      </c>
      <c r="G85" s="51"/>
      <c r="H85" s="55"/>
      <c r="I85" s="51"/>
      <c r="J85" s="51"/>
      <c r="K85" s="53"/>
      <c r="L85" s="53"/>
      <c r="M85" s="53"/>
      <c r="N85" s="68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</row>
    <row r="86" spans="1:190" s="3" customFormat="1" ht="18.75" customHeight="1">
      <c r="A86" s="51"/>
      <c r="B86" s="52"/>
      <c r="C86" s="113" t="s">
        <v>41</v>
      </c>
      <c r="D86" s="114" t="s">
        <v>40</v>
      </c>
      <c r="E86" s="53">
        <v>0.57</v>
      </c>
      <c r="F86" s="54">
        <f>E86*F83</f>
        <v>0.045599999999999995</v>
      </c>
      <c r="G86" s="51"/>
      <c r="H86" s="55"/>
      <c r="I86" s="51"/>
      <c r="J86" s="51"/>
      <c r="K86" s="53"/>
      <c r="L86" s="53"/>
      <c r="M86" s="53"/>
      <c r="N86" s="68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</row>
    <row r="87" spans="1:190" s="3" customFormat="1" ht="33.75" customHeight="1">
      <c r="A87" s="44"/>
      <c r="B87" s="56"/>
      <c r="C87" s="115" t="s">
        <v>98</v>
      </c>
      <c r="D87" s="112" t="s">
        <v>54</v>
      </c>
      <c r="E87" s="46">
        <v>102</v>
      </c>
      <c r="F87" s="48">
        <f>E87*F83</f>
        <v>8.16</v>
      </c>
      <c r="G87" s="49"/>
      <c r="H87" s="50"/>
      <c r="I87" s="46"/>
      <c r="J87" s="48"/>
      <c r="K87" s="46"/>
      <c r="L87" s="48"/>
      <c r="M87" s="46"/>
      <c r="N87" s="68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</row>
    <row r="88" spans="1:190" s="3" customFormat="1" ht="19.5" customHeight="1">
      <c r="A88" s="59"/>
      <c r="B88" s="60"/>
      <c r="C88" s="116" t="s">
        <v>43</v>
      </c>
      <c r="D88" s="117" t="s">
        <v>44</v>
      </c>
      <c r="E88" s="61">
        <v>0.5</v>
      </c>
      <c r="F88" s="62">
        <f>E88*F83</f>
        <v>0.04</v>
      </c>
      <c r="G88" s="63"/>
      <c r="H88" s="64"/>
      <c r="I88" s="61"/>
      <c r="J88" s="62"/>
      <c r="K88" s="63"/>
      <c r="L88" s="64"/>
      <c r="M88" s="61"/>
      <c r="N88" s="68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</row>
    <row r="89" spans="1:14" ht="58.5" customHeight="1">
      <c r="A89" s="33">
        <v>7</v>
      </c>
      <c r="B89" s="34" t="s">
        <v>58</v>
      </c>
      <c r="C89" s="109" t="s">
        <v>99</v>
      </c>
      <c r="D89" s="110" t="s">
        <v>52</v>
      </c>
      <c r="E89" s="35"/>
      <c r="F89" s="36">
        <v>0.08</v>
      </c>
      <c r="G89" s="71"/>
      <c r="H89" s="72"/>
      <c r="I89" s="39"/>
      <c r="J89" s="40"/>
      <c r="K89" s="37"/>
      <c r="L89" s="38"/>
      <c r="M89" s="39"/>
      <c r="N89" s="68"/>
    </row>
    <row r="90" spans="1:14" ht="35.25" customHeight="1">
      <c r="A90" s="44"/>
      <c r="B90" s="45"/>
      <c r="C90" s="111" t="s">
        <v>37</v>
      </c>
      <c r="D90" s="112" t="s">
        <v>38</v>
      </c>
      <c r="E90" s="46">
        <v>42.5</v>
      </c>
      <c r="F90" s="47">
        <f>E90*F89</f>
        <v>3.4</v>
      </c>
      <c r="G90" s="46"/>
      <c r="H90" s="48"/>
      <c r="I90" s="49"/>
      <c r="J90" s="50"/>
      <c r="K90" s="49"/>
      <c r="L90" s="50"/>
      <c r="M90" s="46"/>
      <c r="N90" s="68"/>
    </row>
    <row r="91" spans="1:14" ht="18.75" customHeight="1">
      <c r="A91" s="51"/>
      <c r="B91" s="52"/>
      <c r="C91" s="113" t="s">
        <v>39</v>
      </c>
      <c r="D91" s="114" t="s">
        <v>40</v>
      </c>
      <c r="E91" s="53">
        <v>0.2</v>
      </c>
      <c r="F91" s="54">
        <f>E91*F89</f>
        <v>0.016</v>
      </c>
      <c r="G91" s="51"/>
      <c r="H91" s="55"/>
      <c r="I91" s="51"/>
      <c r="J91" s="51"/>
      <c r="K91" s="53"/>
      <c r="L91" s="53"/>
      <c r="M91" s="53"/>
      <c r="N91" s="68"/>
    </row>
    <row r="92" spans="1:14" ht="20.25" customHeight="1">
      <c r="A92" s="51"/>
      <c r="B92" s="52"/>
      <c r="C92" s="113" t="s">
        <v>41</v>
      </c>
      <c r="D92" s="114" t="s">
        <v>40</v>
      </c>
      <c r="E92" s="53">
        <v>1.8</v>
      </c>
      <c r="F92" s="54">
        <f>E92*F89</f>
        <v>0.14400000000000002</v>
      </c>
      <c r="G92" s="51"/>
      <c r="H92" s="55"/>
      <c r="I92" s="51"/>
      <c r="J92" s="51"/>
      <c r="K92" s="53"/>
      <c r="L92" s="53"/>
      <c r="M92" s="53"/>
      <c r="N92" s="68"/>
    </row>
    <row r="93" spans="1:14" ht="33.75" customHeight="1">
      <c r="A93" s="44"/>
      <c r="B93" s="56"/>
      <c r="C93" s="115" t="s">
        <v>100</v>
      </c>
      <c r="D93" s="112" t="s">
        <v>54</v>
      </c>
      <c r="E93" s="46">
        <v>101</v>
      </c>
      <c r="F93" s="48">
        <f>E93*F89</f>
        <v>8.08</v>
      </c>
      <c r="G93" s="49"/>
      <c r="H93" s="50"/>
      <c r="I93" s="46"/>
      <c r="J93" s="48"/>
      <c r="K93" s="46"/>
      <c r="L93" s="48"/>
      <c r="M93" s="46"/>
      <c r="N93" s="68"/>
    </row>
    <row r="94" spans="1:14" ht="21.75" customHeight="1">
      <c r="A94" s="44"/>
      <c r="B94" s="56"/>
      <c r="C94" s="115" t="s">
        <v>101</v>
      </c>
      <c r="D94" s="112" t="s">
        <v>42</v>
      </c>
      <c r="E94" s="57">
        <v>100</v>
      </c>
      <c r="F94" s="58">
        <f>E94*F89</f>
        <v>8</v>
      </c>
      <c r="G94" s="49"/>
      <c r="H94" s="50"/>
      <c r="I94" s="46"/>
      <c r="J94" s="48"/>
      <c r="K94" s="46"/>
      <c r="L94" s="48"/>
      <c r="M94" s="46"/>
      <c r="N94" s="68"/>
    </row>
    <row r="95" spans="1:14" ht="18.75" customHeight="1">
      <c r="A95" s="59"/>
      <c r="B95" s="60"/>
      <c r="C95" s="116" t="s">
        <v>43</v>
      </c>
      <c r="D95" s="117" t="s">
        <v>44</v>
      </c>
      <c r="E95" s="61">
        <v>3.25</v>
      </c>
      <c r="F95" s="62">
        <f>E95*F89</f>
        <v>0.26</v>
      </c>
      <c r="G95" s="63"/>
      <c r="H95" s="64"/>
      <c r="I95" s="61"/>
      <c r="J95" s="62"/>
      <c r="K95" s="63"/>
      <c r="L95" s="64"/>
      <c r="M95" s="61"/>
      <c r="N95" s="68"/>
    </row>
    <row r="96" spans="1:14" ht="30.75" customHeight="1">
      <c r="A96" s="103">
        <v>8</v>
      </c>
      <c r="B96" s="87" t="s">
        <v>109</v>
      </c>
      <c r="C96" s="118" t="s">
        <v>110</v>
      </c>
      <c r="D96" s="119" t="s">
        <v>111</v>
      </c>
      <c r="E96" s="105"/>
      <c r="F96" s="105">
        <v>0.26</v>
      </c>
      <c r="G96" s="102"/>
      <c r="H96" s="106"/>
      <c r="I96" s="85"/>
      <c r="J96" s="105"/>
      <c r="K96" s="102"/>
      <c r="L96" s="106"/>
      <c r="M96" s="105"/>
      <c r="N96" s="68"/>
    </row>
    <row r="97" spans="1:14" ht="18.75" customHeight="1">
      <c r="A97" s="84"/>
      <c r="B97" s="83"/>
      <c r="C97" s="111" t="s">
        <v>37</v>
      </c>
      <c r="D97" s="112" t="s">
        <v>38</v>
      </c>
      <c r="E97" s="86">
        <v>31.7</v>
      </c>
      <c r="F97" s="86">
        <f>F96*E97</f>
        <v>8.242</v>
      </c>
      <c r="G97" s="102"/>
      <c r="H97" s="101"/>
      <c r="I97" s="85"/>
      <c r="J97" s="86"/>
      <c r="K97" s="102"/>
      <c r="L97" s="101"/>
      <c r="M97" s="46"/>
      <c r="N97" s="68"/>
    </row>
    <row r="98" spans="1:14" ht="18.75" customHeight="1">
      <c r="A98" s="104"/>
      <c r="B98" s="59"/>
      <c r="C98" s="117" t="s">
        <v>112</v>
      </c>
      <c r="D98" s="120" t="s">
        <v>44</v>
      </c>
      <c r="E98" s="61">
        <v>1.93</v>
      </c>
      <c r="F98" s="61">
        <f>F96*E98</f>
        <v>0.5018</v>
      </c>
      <c r="G98" s="64"/>
      <c r="H98" s="63"/>
      <c r="I98" s="62"/>
      <c r="J98" s="61"/>
      <c r="K98" s="64"/>
      <c r="L98" s="53"/>
      <c r="M98" s="46"/>
      <c r="N98" s="68"/>
    </row>
    <row r="99" spans="1:14" s="42" customFormat="1" ht="29.25" customHeight="1">
      <c r="A99" s="28"/>
      <c r="B99" s="29"/>
      <c r="C99" s="107" t="s">
        <v>75</v>
      </c>
      <c r="D99" s="108"/>
      <c r="E99" s="30"/>
      <c r="F99" s="31"/>
      <c r="G99" s="28"/>
      <c r="H99" s="74"/>
      <c r="I99" s="75"/>
      <c r="J99" s="74"/>
      <c r="K99" s="75"/>
      <c r="L99" s="74"/>
      <c r="M99" s="74"/>
      <c r="N99" s="41"/>
    </row>
    <row r="100" spans="1:14" s="2" customFormat="1" ht="63" customHeight="1">
      <c r="A100" s="28"/>
      <c r="B100" s="29"/>
      <c r="C100" s="121" t="s">
        <v>76</v>
      </c>
      <c r="D100" s="108"/>
      <c r="E100" s="30"/>
      <c r="F100" s="31"/>
      <c r="G100" s="28"/>
      <c r="H100" s="29"/>
      <c r="I100" s="28"/>
      <c r="J100" s="29"/>
      <c r="K100" s="28"/>
      <c r="L100" s="29"/>
      <c r="M100" s="28"/>
      <c r="N100" s="32"/>
    </row>
    <row r="101" spans="1:190" s="3" customFormat="1" ht="30" customHeight="1">
      <c r="A101" s="33">
        <v>1</v>
      </c>
      <c r="B101" s="34" t="s">
        <v>105</v>
      </c>
      <c r="C101" s="109" t="s">
        <v>115</v>
      </c>
      <c r="D101" s="110" t="s">
        <v>78</v>
      </c>
      <c r="E101" s="35"/>
      <c r="F101" s="36">
        <v>0.01</v>
      </c>
      <c r="G101" s="65"/>
      <c r="H101" s="66"/>
      <c r="I101" s="79"/>
      <c r="J101" s="80"/>
      <c r="K101" s="81"/>
      <c r="L101" s="78"/>
      <c r="M101" s="79"/>
      <c r="N101" s="68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</row>
    <row r="102" spans="1:190" s="3" customFormat="1" ht="33.75" customHeight="1">
      <c r="A102" s="44"/>
      <c r="B102" s="45"/>
      <c r="C102" s="111" t="s">
        <v>37</v>
      </c>
      <c r="D102" s="112" t="s">
        <v>38</v>
      </c>
      <c r="E102" s="46">
        <v>438</v>
      </c>
      <c r="F102" s="47">
        <f>E102*F101</f>
        <v>4.38</v>
      </c>
      <c r="G102" s="46"/>
      <c r="H102" s="48"/>
      <c r="I102" s="49"/>
      <c r="J102" s="50"/>
      <c r="K102" s="49"/>
      <c r="L102" s="50"/>
      <c r="M102" s="46"/>
      <c r="N102" s="68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</row>
    <row r="103" spans="1:190" s="3" customFormat="1" ht="21" customHeight="1">
      <c r="A103" s="51"/>
      <c r="B103" s="52"/>
      <c r="C103" s="113" t="s">
        <v>39</v>
      </c>
      <c r="D103" s="114" t="s">
        <v>40</v>
      </c>
      <c r="E103" s="53">
        <v>8.3</v>
      </c>
      <c r="F103" s="54">
        <f>E103*F101</f>
        <v>0.083</v>
      </c>
      <c r="G103" s="51"/>
      <c r="H103" s="55"/>
      <c r="I103" s="51"/>
      <c r="J103" s="51"/>
      <c r="K103" s="53"/>
      <c r="L103" s="53"/>
      <c r="M103" s="53"/>
      <c r="N103" s="68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</row>
    <row r="104" spans="1:190" s="3" customFormat="1" ht="18.75" customHeight="1">
      <c r="A104" s="44"/>
      <c r="B104" s="56"/>
      <c r="C104" s="115" t="s">
        <v>103</v>
      </c>
      <c r="D104" s="112" t="s">
        <v>42</v>
      </c>
      <c r="E104" s="82" t="s">
        <v>63</v>
      </c>
      <c r="F104" s="58">
        <v>1</v>
      </c>
      <c r="G104" s="49"/>
      <c r="H104" s="50"/>
      <c r="I104" s="46"/>
      <c r="J104" s="48"/>
      <c r="K104" s="46"/>
      <c r="L104" s="48"/>
      <c r="M104" s="46"/>
      <c r="N104" s="68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</row>
    <row r="105" spans="1:190" s="3" customFormat="1" ht="19.5" customHeight="1">
      <c r="A105" s="44"/>
      <c r="B105" s="56"/>
      <c r="C105" s="115" t="s">
        <v>83</v>
      </c>
      <c r="D105" s="112" t="s">
        <v>42</v>
      </c>
      <c r="E105" s="82" t="s">
        <v>63</v>
      </c>
      <c r="F105" s="58">
        <v>2</v>
      </c>
      <c r="G105" s="49"/>
      <c r="H105" s="50"/>
      <c r="I105" s="46"/>
      <c r="J105" s="48"/>
      <c r="K105" s="46"/>
      <c r="L105" s="48"/>
      <c r="M105" s="46"/>
      <c r="N105" s="68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</row>
    <row r="106" spans="1:190" s="3" customFormat="1" ht="19.5" customHeight="1">
      <c r="A106" s="44"/>
      <c r="B106" s="56"/>
      <c r="C106" s="115" t="s">
        <v>102</v>
      </c>
      <c r="D106" s="112" t="s">
        <v>42</v>
      </c>
      <c r="E106" s="82" t="s">
        <v>63</v>
      </c>
      <c r="F106" s="58">
        <v>1</v>
      </c>
      <c r="G106" s="49"/>
      <c r="H106" s="50"/>
      <c r="I106" s="46"/>
      <c r="J106" s="48"/>
      <c r="K106" s="46"/>
      <c r="L106" s="48"/>
      <c r="M106" s="46"/>
      <c r="N106" s="68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</row>
    <row r="107" spans="1:14" ht="33.75" customHeight="1">
      <c r="A107" s="44"/>
      <c r="B107" s="56"/>
      <c r="C107" s="115" t="s">
        <v>104</v>
      </c>
      <c r="D107" s="112" t="s">
        <v>42</v>
      </c>
      <c r="E107" s="82" t="s">
        <v>63</v>
      </c>
      <c r="F107" s="58">
        <v>1</v>
      </c>
      <c r="G107" s="49"/>
      <c r="H107" s="50"/>
      <c r="I107" s="46"/>
      <c r="J107" s="48"/>
      <c r="K107" s="46"/>
      <c r="L107" s="48"/>
      <c r="M107" s="46"/>
      <c r="N107" s="68"/>
    </row>
    <row r="108" spans="1:14" ht="18.75" customHeight="1">
      <c r="A108" s="59"/>
      <c r="B108" s="60"/>
      <c r="C108" s="116" t="s">
        <v>43</v>
      </c>
      <c r="D108" s="117" t="s">
        <v>44</v>
      </c>
      <c r="E108" s="61">
        <v>26.9</v>
      </c>
      <c r="F108" s="62">
        <f>E108*F101</f>
        <v>0.269</v>
      </c>
      <c r="G108" s="63"/>
      <c r="H108" s="64"/>
      <c r="I108" s="61"/>
      <c r="J108" s="62"/>
      <c r="K108" s="63"/>
      <c r="L108" s="64"/>
      <c r="M108" s="61"/>
      <c r="N108" s="68"/>
    </row>
    <row r="109" spans="1:190" s="3" customFormat="1" ht="30" customHeight="1">
      <c r="A109" s="33">
        <v>1</v>
      </c>
      <c r="B109" s="34" t="s">
        <v>77</v>
      </c>
      <c r="C109" s="109" t="s">
        <v>116</v>
      </c>
      <c r="D109" s="110" t="s">
        <v>78</v>
      </c>
      <c r="E109" s="35"/>
      <c r="F109" s="36">
        <v>0.01</v>
      </c>
      <c r="G109" s="65"/>
      <c r="H109" s="66"/>
      <c r="I109" s="79"/>
      <c r="J109" s="80"/>
      <c r="K109" s="81"/>
      <c r="L109" s="78"/>
      <c r="M109" s="79"/>
      <c r="N109" s="68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</row>
    <row r="110" spans="1:190" s="3" customFormat="1" ht="33.75" customHeight="1">
      <c r="A110" s="44"/>
      <c r="B110" s="45"/>
      <c r="C110" s="111" t="s">
        <v>37</v>
      </c>
      <c r="D110" s="112" t="s">
        <v>38</v>
      </c>
      <c r="E110" s="46">
        <v>705</v>
      </c>
      <c r="F110" s="47">
        <f>E110*F109</f>
        <v>7.05</v>
      </c>
      <c r="G110" s="46"/>
      <c r="H110" s="48"/>
      <c r="I110" s="49"/>
      <c r="J110" s="50"/>
      <c r="K110" s="49"/>
      <c r="L110" s="50"/>
      <c r="M110" s="46"/>
      <c r="N110" s="68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</row>
    <row r="111" spans="1:190" s="3" customFormat="1" ht="21" customHeight="1">
      <c r="A111" s="51"/>
      <c r="B111" s="52"/>
      <c r="C111" s="113" t="s">
        <v>39</v>
      </c>
      <c r="D111" s="114" t="s">
        <v>40</v>
      </c>
      <c r="E111" s="53">
        <v>16.1</v>
      </c>
      <c r="F111" s="54">
        <f>E111*F109</f>
        <v>0.161</v>
      </c>
      <c r="G111" s="51"/>
      <c r="H111" s="55"/>
      <c r="I111" s="51"/>
      <c r="J111" s="51"/>
      <c r="K111" s="53"/>
      <c r="L111" s="53"/>
      <c r="M111" s="53"/>
      <c r="N111" s="68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</row>
    <row r="112" spans="1:190" s="3" customFormat="1" ht="16.5" customHeight="1">
      <c r="A112" s="44"/>
      <c r="B112" s="56"/>
      <c r="C112" s="115" t="s">
        <v>79</v>
      </c>
      <c r="D112" s="112" t="s">
        <v>42</v>
      </c>
      <c r="E112" s="82" t="s">
        <v>63</v>
      </c>
      <c r="F112" s="58">
        <v>13</v>
      </c>
      <c r="G112" s="49"/>
      <c r="H112" s="50"/>
      <c r="I112" s="46"/>
      <c r="J112" s="48"/>
      <c r="K112" s="46"/>
      <c r="L112" s="48"/>
      <c r="M112" s="46"/>
      <c r="N112" s="68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</row>
    <row r="113" spans="1:190" s="3" customFormat="1" ht="18.75" customHeight="1">
      <c r="A113" s="44"/>
      <c r="B113" s="56"/>
      <c r="C113" s="115" t="s">
        <v>80</v>
      </c>
      <c r="D113" s="112" t="s">
        <v>42</v>
      </c>
      <c r="E113" s="82" t="s">
        <v>63</v>
      </c>
      <c r="F113" s="58">
        <v>5</v>
      </c>
      <c r="G113" s="49"/>
      <c r="H113" s="50"/>
      <c r="I113" s="46"/>
      <c r="J113" s="48"/>
      <c r="K113" s="46"/>
      <c r="L113" s="48"/>
      <c r="M113" s="46"/>
      <c r="N113" s="68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</row>
    <row r="114" spans="1:190" s="3" customFormat="1" ht="18.75" customHeight="1">
      <c r="A114" s="44"/>
      <c r="B114" s="56"/>
      <c r="C114" s="115" t="s">
        <v>82</v>
      </c>
      <c r="D114" s="112" t="s">
        <v>42</v>
      </c>
      <c r="E114" s="82" t="s">
        <v>63</v>
      </c>
      <c r="F114" s="58">
        <v>1</v>
      </c>
      <c r="G114" s="49"/>
      <c r="H114" s="50"/>
      <c r="I114" s="46"/>
      <c r="J114" s="48"/>
      <c r="K114" s="46"/>
      <c r="L114" s="48"/>
      <c r="M114" s="46"/>
      <c r="N114" s="68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</row>
    <row r="115" spans="1:190" s="3" customFormat="1" ht="18.75" customHeight="1">
      <c r="A115" s="44"/>
      <c r="B115" s="56"/>
      <c r="C115" s="115" t="s">
        <v>106</v>
      </c>
      <c r="D115" s="112" t="s">
        <v>42</v>
      </c>
      <c r="E115" s="82" t="s">
        <v>63</v>
      </c>
      <c r="F115" s="58">
        <v>3</v>
      </c>
      <c r="G115" s="49"/>
      <c r="H115" s="50"/>
      <c r="I115" s="46"/>
      <c r="J115" s="48"/>
      <c r="K115" s="46"/>
      <c r="L115" s="48"/>
      <c r="M115" s="46"/>
      <c r="N115" s="68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</row>
    <row r="116" spans="1:14" ht="33.75" customHeight="1">
      <c r="A116" s="44"/>
      <c r="B116" s="56"/>
      <c r="C116" s="115" t="s">
        <v>107</v>
      </c>
      <c r="D116" s="112" t="s">
        <v>42</v>
      </c>
      <c r="E116" s="82" t="s">
        <v>63</v>
      </c>
      <c r="F116" s="58">
        <v>1</v>
      </c>
      <c r="G116" s="49"/>
      <c r="H116" s="50"/>
      <c r="I116" s="46"/>
      <c r="J116" s="48"/>
      <c r="K116" s="46"/>
      <c r="L116" s="48"/>
      <c r="M116" s="46"/>
      <c r="N116" s="68"/>
    </row>
    <row r="117" spans="1:14" ht="18.75" customHeight="1">
      <c r="A117" s="59"/>
      <c r="B117" s="60"/>
      <c r="C117" s="116" t="s">
        <v>43</v>
      </c>
      <c r="D117" s="117" t="s">
        <v>44</v>
      </c>
      <c r="E117" s="61">
        <v>39.6</v>
      </c>
      <c r="F117" s="62">
        <f>E117*F109</f>
        <v>0.396</v>
      </c>
      <c r="G117" s="63"/>
      <c r="H117" s="64"/>
      <c r="I117" s="61"/>
      <c r="J117" s="62"/>
      <c r="K117" s="63"/>
      <c r="L117" s="64"/>
      <c r="M117" s="61"/>
      <c r="N117" s="68"/>
    </row>
    <row r="118" spans="1:190" s="3" customFormat="1" ht="30" customHeight="1">
      <c r="A118" s="33">
        <v>1</v>
      </c>
      <c r="B118" s="34" t="s">
        <v>77</v>
      </c>
      <c r="C118" s="109" t="s">
        <v>117</v>
      </c>
      <c r="D118" s="110" t="s">
        <v>78</v>
      </c>
      <c r="E118" s="35"/>
      <c r="F118" s="36">
        <v>0.01</v>
      </c>
      <c r="G118" s="65"/>
      <c r="H118" s="66"/>
      <c r="I118" s="79"/>
      <c r="J118" s="80"/>
      <c r="K118" s="81"/>
      <c r="L118" s="78"/>
      <c r="M118" s="79"/>
      <c r="N118" s="68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</row>
    <row r="119" spans="1:190" s="3" customFormat="1" ht="33.75" customHeight="1">
      <c r="A119" s="44"/>
      <c r="B119" s="45"/>
      <c r="C119" s="111" t="s">
        <v>37</v>
      </c>
      <c r="D119" s="112" t="s">
        <v>38</v>
      </c>
      <c r="E119" s="46">
        <v>705</v>
      </c>
      <c r="F119" s="47">
        <f>E119*F118</f>
        <v>7.05</v>
      </c>
      <c r="G119" s="46"/>
      <c r="H119" s="48"/>
      <c r="I119" s="49"/>
      <c r="J119" s="50"/>
      <c r="K119" s="49"/>
      <c r="L119" s="50"/>
      <c r="M119" s="46"/>
      <c r="N119" s="68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</row>
    <row r="120" spans="1:190" s="3" customFormat="1" ht="21" customHeight="1">
      <c r="A120" s="51"/>
      <c r="B120" s="52"/>
      <c r="C120" s="113" t="s">
        <v>39</v>
      </c>
      <c r="D120" s="114" t="s">
        <v>40</v>
      </c>
      <c r="E120" s="53">
        <v>16.1</v>
      </c>
      <c r="F120" s="54">
        <f>E120*F118</f>
        <v>0.161</v>
      </c>
      <c r="G120" s="51"/>
      <c r="H120" s="55"/>
      <c r="I120" s="51"/>
      <c r="J120" s="51"/>
      <c r="K120" s="53"/>
      <c r="L120" s="53"/>
      <c r="M120" s="53"/>
      <c r="N120" s="68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</row>
    <row r="121" spans="1:190" s="3" customFormat="1" ht="16.5" customHeight="1">
      <c r="A121" s="44"/>
      <c r="B121" s="56"/>
      <c r="C121" s="115" t="s">
        <v>79</v>
      </c>
      <c r="D121" s="112" t="s">
        <v>42</v>
      </c>
      <c r="E121" s="82" t="s">
        <v>63</v>
      </c>
      <c r="F121" s="58">
        <v>13</v>
      </c>
      <c r="G121" s="49"/>
      <c r="H121" s="50"/>
      <c r="I121" s="46"/>
      <c r="J121" s="48"/>
      <c r="K121" s="46"/>
      <c r="L121" s="48"/>
      <c r="M121" s="46"/>
      <c r="N121" s="68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</row>
    <row r="122" spans="1:190" s="3" customFormat="1" ht="18.75" customHeight="1">
      <c r="A122" s="44"/>
      <c r="B122" s="56"/>
      <c r="C122" s="115" t="s">
        <v>80</v>
      </c>
      <c r="D122" s="112" t="s">
        <v>42</v>
      </c>
      <c r="E122" s="82" t="s">
        <v>63</v>
      </c>
      <c r="F122" s="58">
        <v>7</v>
      </c>
      <c r="G122" s="49"/>
      <c r="H122" s="50"/>
      <c r="I122" s="46"/>
      <c r="J122" s="48"/>
      <c r="K122" s="46"/>
      <c r="L122" s="48"/>
      <c r="M122" s="46"/>
      <c r="N122" s="68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</row>
    <row r="123" spans="1:190" s="3" customFormat="1" ht="18.75" customHeight="1">
      <c r="A123" s="44"/>
      <c r="B123" s="56"/>
      <c r="C123" s="115" t="s">
        <v>81</v>
      </c>
      <c r="D123" s="112" t="s">
        <v>42</v>
      </c>
      <c r="E123" s="82" t="s">
        <v>63</v>
      </c>
      <c r="F123" s="58">
        <v>2</v>
      </c>
      <c r="G123" s="49"/>
      <c r="H123" s="50"/>
      <c r="I123" s="46"/>
      <c r="J123" s="48"/>
      <c r="K123" s="46"/>
      <c r="L123" s="48"/>
      <c r="M123" s="46"/>
      <c r="N123" s="68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</row>
    <row r="124" spans="1:190" s="3" customFormat="1" ht="18.75" customHeight="1">
      <c r="A124" s="44"/>
      <c r="B124" s="56"/>
      <c r="C124" s="115" t="s">
        <v>82</v>
      </c>
      <c r="D124" s="112" t="s">
        <v>42</v>
      </c>
      <c r="E124" s="82" t="s">
        <v>63</v>
      </c>
      <c r="F124" s="58">
        <v>1</v>
      </c>
      <c r="G124" s="49"/>
      <c r="H124" s="50"/>
      <c r="I124" s="46"/>
      <c r="J124" s="48"/>
      <c r="K124" s="46"/>
      <c r="L124" s="48"/>
      <c r="M124" s="46"/>
      <c r="N124" s="68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</row>
    <row r="125" spans="1:190" s="3" customFormat="1" ht="18.75" customHeight="1">
      <c r="A125" s="44"/>
      <c r="B125" s="56"/>
      <c r="C125" s="115" t="s">
        <v>84</v>
      </c>
      <c r="D125" s="112" t="s">
        <v>42</v>
      </c>
      <c r="E125" s="82" t="s">
        <v>63</v>
      </c>
      <c r="F125" s="58">
        <v>1</v>
      </c>
      <c r="G125" s="49"/>
      <c r="H125" s="50"/>
      <c r="I125" s="46"/>
      <c r="J125" s="48"/>
      <c r="K125" s="46"/>
      <c r="L125" s="48"/>
      <c r="M125" s="46"/>
      <c r="N125" s="68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</row>
    <row r="126" spans="1:190" s="3" customFormat="1" ht="18.75" customHeight="1">
      <c r="A126" s="44"/>
      <c r="B126" s="56"/>
      <c r="C126" s="115" t="s">
        <v>106</v>
      </c>
      <c r="D126" s="112" t="s">
        <v>42</v>
      </c>
      <c r="E126" s="82" t="s">
        <v>63</v>
      </c>
      <c r="F126" s="58">
        <v>3</v>
      </c>
      <c r="G126" s="49"/>
      <c r="H126" s="50"/>
      <c r="I126" s="46"/>
      <c r="J126" s="48"/>
      <c r="K126" s="46"/>
      <c r="L126" s="48"/>
      <c r="M126" s="46"/>
      <c r="N126" s="68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</row>
    <row r="127" spans="1:14" ht="33.75" customHeight="1">
      <c r="A127" s="44"/>
      <c r="B127" s="56"/>
      <c r="C127" s="115" t="s">
        <v>108</v>
      </c>
      <c r="D127" s="112" t="s">
        <v>42</v>
      </c>
      <c r="E127" s="82" t="s">
        <v>63</v>
      </c>
      <c r="F127" s="58">
        <v>1</v>
      </c>
      <c r="G127" s="49"/>
      <c r="H127" s="50"/>
      <c r="I127" s="46"/>
      <c r="J127" s="48"/>
      <c r="K127" s="46"/>
      <c r="L127" s="48"/>
      <c r="M127" s="46"/>
      <c r="N127" s="68"/>
    </row>
    <row r="128" spans="1:14" ht="18.75" customHeight="1">
      <c r="A128" s="59"/>
      <c r="B128" s="60"/>
      <c r="C128" s="116" t="s">
        <v>43</v>
      </c>
      <c r="D128" s="117" t="s">
        <v>44</v>
      </c>
      <c r="E128" s="61">
        <v>39.6</v>
      </c>
      <c r="F128" s="62">
        <f>E128*F118</f>
        <v>0.396</v>
      </c>
      <c r="G128" s="63"/>
      <c r="H128" s="64"/>
      <c r="I128" s="61"/>
      <c r="J128" s="62"/>
      <c r="K128" s="63"/>
      <c r="L128" s="64"/>
      <c r="M128" s="61"/>
      <c r="N128" s="68"/>
    </row>
    <row r="129" spans="1:14" s="42" customFormat="1" ht="29.25" customHeight="1">
      <c r="A129" s="28"/>
      <c r="B129" s="29"/>
      <c r="C129" s="107" t="s">
        <v>85</v>
      </c>
      <c r="D129" s="108"/>
      <c r="E129" s="30"/>
      <c r="F129" s="31"/>
      <c r="G129" s="28"/>
      <c r="H129" s="74"/>
      <c r="I129" s="75"/>
      <c r="J129" s="74"/>
      <c r="K129" s="75"/>
      <c r="L129" s="74"/>
      <c r="M129" s="74"/>
      <c r="N129" s="41"/>
    </row>
    <row r="130" spans="1:190" s="3" customFormat="1" ht="77.25" customHeight="1">
      <c r="A130" s="88"/>
      <c r="B130" s="28"/>
      <c r="C130" s="107" t="s">
        <v>114</v>
      </c>
      <c r="D130" s="122"/>
      <c r="E130" s="89"/>
      <c r="F130" s="90"/>
      <c r="G130" s="91"/>
      <c r="H130" s="74"/>
      <c r="I130" s="74"/>
      <c r="J130" s="92"/>
      <c r="K130" s="74"/>
      <c r="L130" s="74"/>
      <c r="M130" s="7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</row>
    <row r="131" spans="1:190" s="3" customFormat="1" ht="34.5" customHeight="1">
      <c r="A131" s="88"/>
      <c r="B131" s="28"/>
      <c r="C131" s="121" t="s">
        <v>86</v>
      </c>
      <c r="D131" s="123" t="s">
        <v>87</v>
      </c>
      <c r="E131" s="93"/>
      <c r="F131" s="89"/>
      <c r="G131" s="91"/>
      <c r="H131" s="75"/>
      <c r="I131" s="75"/>
      <c r="J131" s="75"/>
      <c r="K131" s="75"/>
      <c r="L131" s="75"/>
      <c r="M131" s="74"/>
      <c r="R131" s="9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</row>
    <row r="132" spans="1:190" s="3" customFormat="1" ht="30.75" customHeight="1">
      <c r="A132" s="88"/>
      <c r="B132" s="28"/>
      <c r="C132" s="107" t="s">
        <v>88</v>
      </c>
      <c r="D132" s="122"/>
      <c r="E132" s="95"/>
      <c r="F132" s="88"/>
      <c r="G132" s="88"/>
      <c r="H132" s="75"/>
      <c r="I132" s="75"/>
      <c r="J132" s="75"/>
      <c r="K132" s="75"/>
      <c r="L132" s="75"/>
      <c r="M132" s="7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</row>
    <row r="133" spans="1:13" ht="37.5" customHeight="1">
      <c r="A133" s="88"/>
      <c r="B133" s="28"/>
      <c r="C133" s="121" t="s">
        <v>89</v>
      </c>
      <c r="D133" s="123" t="s">
        <v>87</v>
      </c>
      <c r="E133" s="93"/>
      <c r="F133" s="89"/>
      <c r="G133" s="91"/>
      <c r="H133" s="75"/>
      <c r="I133" s="75"/>
      <c r="J133" s="75"/>
      <c r="K133" s="75"/>
      <c r="L133" s="75"/>
      <c r="M133" s="74"/>
    </row>
    <row r="134" spans="1:13" ht="27.75" customHeight="1">
      <c r="A134" s="88"/>
      <c r="B134" s="28"/>
      <c r="C134" s="107" t="s">
        <v>12</v>
      </c>
      <c r="D134" s="122"/>
      <c r="E134" s="95"/>
      <c r="F134" s="88"/>
      <c r="G134" s="88"/>
      <c r="H134" s="75"/>
      <c r="I134" s="75"/>
      <c r="J134" s="75"/>
      <c r="K134" s="75"/>
      <c r="L134" s="75"/>
      <c r="M134" s="74"/>
    </row>
    <row r="135" spans="1:18" ht="30" customHeight="1">
      <c r="A135" s="88"/>
      <c r="B135" s="28"/>
      <c r="C135" s="107" t="s">
        <v>90</v>
      </c>
      <c r="D135" s="123" t="s">
        <v>87</v>
      </c>
      <c r="E135" s="93"/>
      <c r="F135" s="89"/>
      <c r="G135" s="91"/>
      <c r="H135" s="75"/>
      <c r="I135" s="75"/>
      <c r="J135" s="75"/>
      <c r="K135" s="75"/>
      <c r="L135" s="75"/>
      <c r="M135" s="74"/>
      <c r="R135" s="94"/>
    </row>
    <row r="136" spans="1:13" ht="67.5" customHeight="1">
      <c r="A136" s="88"/>
      <c r="B136" s="28"/>
      <c r="C136" s="107" t="s">
        <v>18</v>
      </c>
      <c r="D136" s="122"/>
      <c r="E136" s="88"/>
      <c r="F136" s="88"/>
      <c r="G136" s="88"/>
      <c r="H136" s="96"/>
      <c r="I136" s="96"/>
      <c r="J136" s="96"/>
      <c r="K136" s="97"/>
      <c r="L136" s="96"/>
      <c r="M136" s="98"/>
    </row>
    <row r="139" spans="1:27" ht="15.75">
      <c r="A139" s="131"/>
      <c r="B139" s="131"/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</sheetData>
  <sheetProtection selectLockedCells="1"/>
  <mergeCells count="23">
    <mergeCell ref="A6:A9"/>
    <mergeCell ref="B6:B9"/>
    <mergeCell ref="D6:D9"/>
    <mergeCell ref="E6:F6"/>
    <mergeCell ref="G6:H7"/>
    <mergeCell ref="I6:J7"/>
    <mergeCell ref="A139:M139"/>
    <mergeCell ref="K6:L6"/>
    <mergeCell ref="M6:M9"/>
    <mergeCell ref="E7:F7"/>
    <mergeCell ref="K7:L7"/>
    <mergeCell ref="E8:E9"/>
    <mergeCell ref="F8:F9"/>
    <mergeCell ref="H8:H9"/>
    <mergeCell ref="J8:J9"/>
    <mergeCell ref="L8:L9"/>
    <mergeCell ref="H5:K5"/>
    <mergeCell ref="L5:M5"/>
    <mergeCell ref="A1:M1"/>
    <mergeCell ref="A2:M2"/>
    <mergeCell ref="A3:M3"/>
    <mergeCell ref="G4:K4"/>
    <mergeCell ref="L4:M4"/>
  </mergeCells>
  <printOptions horizontalCentered="1"/>
  <pageMargins left="0.3937007874015748" right="0.1968503937007874" top="0.7480314960629921" bottom="0.7480314960629921" header="0.31496062992125984" footer="0.31496062992125984"/>
  <pageSetup horizontalDpi="300" verticalDpi="300" orientation="landscape" paperSize="9" scale="81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Nugzari</dc:creator>
  <cp:keywords/>
  <dc:description/>
  <cp:lastModifiedBy>DD</cp:lastModifiedBy>
  <cp:lastPrinted>2016-09-13T08:04:15Z</cp:lastPrinted>
  <dcterms:created xsi:type="dcterms:W3CDTF">2015-11-10T09:54:27Z</dcterms:created>
  <dcterms:modified xsi:type="dcterms:W3CDTF">2016-09-19T11:11:39Z</dcterms:modified>
  <cp:category/>
  <cp:version/>
  <cp:contentType/>
  <cp:contentStatus/>
</cp:coreProperties>
</file>