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krebsiTi" sheetId="1" r:id="rId1"/>
    <sheet name="kalapoti" sheetId="2" r:id="rId2"/>
    <sheet name="gabioni" sheetId="3" r:id="rId3"/>
    <sheet name="stadioni" sheetId="4" r:id="rId4"/>
  </sheets>
  <calcPr calcId="125725"/>
</workbook>
</file>

<file path=xl/calcChain.xml><?xml version="1.0" encoding="utf-8"?>
<calcChain xmlns="http://schemas.openxmlformats.org/spreadsheetml/2006/main">
  <c r="F31" i="4"/>
  <c r="F30"/>
  <c r="F29"/>
  <c r="F28"/>
  <c r="F27"/>
  <c r="F25"/>
  <c r="F24"/>
  <c r="F23"/>
  <c r="F22"/>
  <c r="F21"/>
  <c r="E18"/>
  <c r="F18" s="1"/>
  <c r="F20" s="1"/>
  <c r="F17"/>
  <c r="F16"/>
  <c r="E15"/>
  <c r="F15" s="1"/>
  <c r="F14"/>
  <c r="E14"/>
  <c r="F11"/>
  <c r="F28" i="3"/>
  <c r="F27"/>
  <c r="F23"/>
  <c r="F22"/>
  <c r="F19"/>
  <c r="F18"/>
  <c r="F17"/>
  <c r="E15"/>
  <c r="F15" s="1"/>
  <c r="F13"/>
  <c r="E13"/>
  <c r="E12"/>
  <c r="F12" s="1"/>
  <c r="E12" i="2"/>
  <c r="F12" s="1"/>
  <c r="F10"/>
  <c r="E10"/>
  <c r="E9"/>
  <c r="F9" s="1"/>
</calcChain>
</file>

<file path=xl/sharedStrings.xml><?xml version="1.0" encoding="utf-8"?>
<sst xmlns="http://schemas.openxmlformats.org/spreadsheetml/2006/main" count="343" uniqueCount="101">
  <si>
    <t>onis municipaliteti. sofel RarSi mdinare Rarulis kalapotis formireba da napirsamagri  gabionis mowyoba.</t>
  </si>
  <si>
    <t>nakrebi saxarjTaRricxvo saorientacio Rirebulebis angariSi</t>
  </si>
  <si>
    <t># rig-ze</t>
  </si>
  <si>
    <t>xarjTaR-ricxvis nomeri</t>
  </si>
  <si>
    <t>Tavebis, obieqtebis, samuSaoebis da danaxarjebis raodenoba</t>
  </si>
  <si>
    <t>saxarjTaRricxvo Rirebuleba (aTasi lari)</t>
  </si>
  <si>
    <t>samSeneblo samuSaoebi</t>
  </si>
  <si>
    <t>samontaJo samuSaoebi</t>
  </si>
  <si>
    <t>mowyobiloba inventari</t>
  </si>
  <si>
    <t>sxva danaxarjebi</t>
  </si>
  <si>
    <t>saerTo saxarjTaR. Rirebuleba aTasi lari</t>
  </si>
  <si>
    <t>lok. xarj #1</t>
  </si>
  <si>
    <t>kalapotis formireba</t>
  </si>
  <si>
    <t>lok. xarj #2</t>
  </si>
  <si>
    <t>gabionebis mowyoba</t>
  </si>
  <si>
    <t>lok. xarj #3</t>
  </si>
  <si>
    <t>stadionis reabilitacia</t>
  </si>
  <si>
    <t xml:space="preserve">sul saxarjTaRricxvo Rirebuleba </t>
  </si>
  <si>
    <t>lokalur_resursuri xarjTaRricxva #1</t>
  </si>
  <si>
    <t>#</t>
  </si>
  <si>
    <t>Sifri</t>
  </si>
  <si>
    <t>samuSaoebis da danaxarjebis dasaxeleba</t>
  </si>
  <si>
    <t>ganz. erT.</t>
  </si>
  <si>
    <t>raodenoba</t>
  </si>
  <si>
    <t>masalebi</t>
  </si>
  <si>
    <t>xelfasi</t>
  </si>
  <si>
    <t>manqana-meqanizmebi da transporti</t>
  </si>
  <si>
    <t>sul</t>
  </si>
  <si>
    <t>normat.
erTeul-ze</t>
  </si>
  <si>
    <t>erT. fasi</t>
  </si>
  <si>
    <r>
      <t>kalapotis formireba - damcavi dambis mowyoba.L</t>
    </r>
    <r>
      <rPr>
        <b/>
        <sz val="10"/>
        <rFont val="Arial"/>
        <family val="2"/>
        <charset val="204"/>
      </rPr>
      <t>L</t>
    </r>
    <r>
      <rPr>
        <b/>
        <sz val="10"/>
        <rFont val="AcadMtavr"/>
      </rPr>
      <t>-2000m.H</t>
    </r>
  </si>
  <si>
    <t>1</t>
  </si>
  <si>
    <t>1-11-4
t.n.p.3.19</t>
  </si>
  <si>
    <t xml:space="preserve"> sveli gruntis damuSaveba mdinaris kalapotSi eqskavatoriT. adgilze dayriT</t>
  </si>
  <si>
    <r>
      <t>m</t>
    </r>
    <r>
      <rPr>
        <b/>
        <vertAlign val="superscript"/>
        <sz val="10"/>
        <rFont val="AcadNusx"/>
      </rPr>
      <t>3</t>
    </r>
  </si>
  <si>
    <t>X</t>
  </si>
  <si>
    <t>Sromis danaxarji 0,0102*1,1</t>
  </si>
  <si>
    <t>kac-sT</t>
  </si>
  <si>
    <r>
      <t>eqskavatori V- 1,0m</t>
    </r>
    <r>
      <rPr>
        <vertAlign val="superscript"/>
        <sz val="10"/>
        <rFont val="AcadNusx"/>
      </rPr>
      <t xml:space="preserve">3 </t>
    </r>
    <r>
      <rPr>
        <sz val="10"/>
        <rFont val="AcadNusx"/>
      </rPr>
      <t>0,0229*1,1</t>
    </r>
  </si>
  <si>
    <t>manq-sT</t>
  </si>
  <si>
    <t>2</t>
  </si>
  <si>
    <t>1-29-7
1-29-13</t>
  </si>
  <si>
    <t xml:space="preserve"> dayrili gruntis gadadgileba buldozeriT 50m damcavi dambis mosawyobad</t>
  </si>
  <si>
    <t>buldozeri (22,4+9,41*4)*0,001</t>
  </si>
  <si>
    <t>lari</t>
  </si>
  <si>
    <t>zednadebi xarjebi</t>
  </si>
  <si>
    <t>%</t>
  </si>
  <si>
    <t>saxarjTaRricxvo mogeba</t>
  </si>
  <si>
    <t>gauTvaliswinebeli xarjebi</t>
  </si>
  <si>
    <t>d.R.g</t>
  </si>
  <si>
    <t xml:space="preserve"> </t>
  </si>
  <si>
    <t>lokalur_resursuri xarjTaRricxva #2</t>
  </si>
  <si>
    <r>
      <t>gabionebis mowyoba L</t>
    </r>
    <r>
      <rPr>
        <sz val="10"/>
        <rFont val="Arial"/>
        <family val="2"/>
        <charset val="204"/>
      </rPr>
      <t>L</t>
    </r>
    <r>
      <rPr>
        <sz val="10"/>
        <rFont val="AcadMtavr"/>
      </rPr>
      <t>-140m</t>
    </r>
  </si>
  <si>
    <t xml:space="preserve">qvayrilis mowyoba </t>
  </si>
  <si>
    <t xml:space="preserve"> gruntis damuSaveba qvayrilis saZirkvelSi adgilze dayriT</t>
  </si>
  <si>
    <t>1-79-4
t.n.p.
3.106; 3.107</t>
  </si>
  <si>
    <t>gruntis damuSaveba WrilSi gabionis mosawyobad xeliT</t>
  </si>
  <si>
    <t>Sromis danaxarji 4,74*1,2*1,25</t>
  </si>
  <si>
    <t>3</t>
  </si>
  <si>
    <t>1-123-8</t>
  </si>
  <si>
    <r>
      <t xml:space="preserve">qvayrilis mowyoba CasolviT 
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 xml:space="preserve"> &gt;1.0m</t>
    </r>
  </si>
  <si>
    <t>Sromis danaxarji</t>
  </si>
  <si>
    <t>sxva manqana</t>
  </si>
  <si>
    <t>qva</t>
  </si>
  <si>
    <r>
      <t>m</t>
    </r>
    <r>
      <rPr>
        <vertAlign val="superscript"/>
        <sz val="10"/>
        <rFont val="AcadNusx"/>
      </rPr>
      <t>3</t>
    </r>
  </si>
  <si>
    <t>gabionis mowyoba</t>
  </si>
  <si>
    <t>enir
60-13-15-3</t>
  </si>
  <si>
    <t>gabionis yuTebis mowyoba qvis CawyobiT xeliT</t>
  </si>
  <si>
    <r>
      <t>gabionis yuTebi zomiT 2.0</t>
    </r>
    <r>
      <rPr>
        <sz val="10"/>
        <rFont val="Arial"/>
        <family val="2"/>
        <charset val="204"/>
      </rPr>
      <t>x</t>
    </r>
    <r>
      <rPr>
        <sz val="10"/>
        <rFont val="AcadNusx"/>
      </rPr>
      <t>1.0</t>
    </r>
    <r>
      <rPr>
        <sz val="10"/>
        <rFont val="Arial"/>
        <family val="2"/>
        <charset val="204"/>
      </rPr>
      <t>x</t>
    </r>
    <r>
      <rPr>
        <sz val="10"/>
        <rFont val="AcadNusx"/>
      </rPr>
      <t xml:space="preserve">1.0 m, mavTuli </t>
    </r>
    <r>
      <rPr>
        <sz val="10"/>
        <rFont val="Arial"/>
        <family val="2"/>
        <charset val="204"/>
      </rPr>
      <t>d</t>
    </r>
    <r>
      <rPr>
        <sz val="10"/>
        <rFont val="AcadNusx"/>
      </rPr>
      <t>=2.7mm</t>
    </r>
  </si>
  <si>
    <t>c</t>
  </si>
  <si>
    <r>
      <t xml:space="preserve">Sesakravi mavTuli </t>
    </r>
    <r>
      <rPr>
        <sz val="10"/>
        <rFont val="Arial"/>
        <family val="2"/>
        <charset val="204"/>
      </rPr>
      <t>d</t>
    </r>
    <r>
      <rPr>
        <sz val="10"/>
        <rFont val="AcadNusx"/>
      </rPr>
      <t>=2.2mm</t>
    </r>
  </si>
  <si>
    <t>kg</t>
  </si>
  <si>
    <t>1-11-4</t>
  </si>
  <si>
    <t>gabionis ukana mxares, miwayrilis Sevseba adgilze dayrili gruntiT, eqskavatoriT</t>
  </si>
  <si>
    <r>
      <t>eqskavatori V- 1,0m</t>
    </r>
    <r>
      <rPr>
        <vertAlign val="superscript"/>
        <sz val="10"/>
        <rFont val="AcadNusx"/>
      </rPr>
      <t>3</t>
    </r>
  </si>
  <si>
    <t>lokalur_resursuri xarjTaRricxva #3</t>
  </si>
  <si>
    <t xml:space="preserve">1-79-3
</t>
  </si>
  <si>
    <t>stadionis da mimdebare teritoriis gawmenda xeliT Slamisa da talaxisagan</t>
  </si>
  <si>
    <t xml:space="preserve">Sromis danaxarji </t>
  </si>
  <si>
    <t>stadionis xelovnuri safaris garecxva gawmenda</t>
  </si>
  <si>
    <t>10-31-5</t>
  </si>
  <si>
    <r>
      <t xml:space="preserve"> stadionis Semofargvla </t>
    </r>
    <r>
      <rPr>
        <b/>
        <sz val="10"/>
        <rFont val="Arial"/>
        <family val="2"/>
        <charset val="204"/>
      </rPr>
      <t>h</t>
    </r>
    <r>
      <rPr>
        <b/>
        <sz val="10"/>
        <rFont val="AcadNusx"/>
      </rPr>
      <t>-1.0m axali  ficrebiT, Zvelis demontaJiT</t>
    </r>
  </si>
  <si>
    <r>
      <t>m</t>
    </r>
    <r>
      <rPr>
        <b/>
        <vertAlign val="superscript"/>
        <sz val="10"/>
        <rFont val="AcadNusx"/>
      </rPr>
      <t>2</t>
    </r>
  </si>
  <si>
    <t>Sromis danaxarji 1,81*1,8</t>
  </si>
  <si>
    <t>sxva manqana 0,071*1,8</t>
  </si>
  <si>
    <t>xis masala</t>
  </si>
  <si>
    <t>WanWikebu</t>
  </si>
  <si>
    <t>sxva masala 0,0473*1,8</t>
  </si>
  <si>
    <t>4</t>
  </si>
  <si>
    <t>10-34-1</t>
  </si>
  <si>
    <t xml:space="preserve"> xis merxebis Secvla   arsebulis demontaJiT</t>
  </si>
  <si>
    <t>Sromis danaxarji 17,1*1,8</t>
  </si>
  <si>
    <t>mrgvali xe</t>
  </si>
  <si>
    <t>antiseptiuri pasta</t>
  </si>
  <si>
    <t>sxva masala</t>
  </si>
  <si>
    <t>5</t>
  </si>
  <si>
    <t>15-164-2</t>
  </si>
  <si>
    <t>stadionis SeRebva</t>
  </si>
  <si>
    <t xml:space="preserve">sxva manqana </t>
  </si>
  <si>
    <t>saRebavi</t>
  </si>
  <si>
    <t>olifa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</si>
</sst>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cadMtavr"/>
    </font>
    <font>
      <sz val="11"/>
      <name val="AcadMtavr"/>
    </font>
    <font>
      <sz val="11"/>
      <color theme="1"/>
      <name val="AcadMtavr"/>
    </font>
    <font>
      <sz val="10"/>
      <name val="Arial"/>
      <family val="2"/>
      <charset val="204"/>
    </font>
    <font>
      <sz val="10"/>
      <name val="AcadMtavr"/>
    </font>
    <font>
      <sz val="10"/>
      <name val="Arial Cyr"/>
      <family val="2"/>
      <charset val="204"/>
    </font>
    <font>
      <sz val="10"/>
      <name val="AcadNusx"/>
    </font>
    <font>
      <sz val="12"/>
      <name val="AcadMtavr"/>
    </font>
    <font>
      <sz val="11"/>
      <name val="AcadNusx"/>
    </font>
    <font>
      <sz val="10"/>
      <name val="Chveulebrivy"/>
      <family val="2"/>
    </font>
    <font>
      <b/>
      <sz val="10"/>
      <name val="AcadMtavr"/>
    </font>
    <font>
      <sz val="10"/>
      <name val="Academiury-ITV-ZC"/>
      <family val="1"/>
    </font>
    <font>
      <b/>
      <sz val="10"/>
      <name val="AcadNusx"/>
    </font>
    <font>
      <sz val="10"/>
      <name val="Arial"/>
      <family val="2"/>
    </font>
    <font>
      <b/>
      <sz val="10"/>
      <name val="Arial"/>
      <family val="2"/>
      <charset val="204"/>
    </font>
    <font>
      <b/>
      <vertAlign val="superscript"/>
      <sz val="10"/>
      <name val="AcadNusx"/>
    </font>
    <font>
      <vertAlign val="superscript"/>
      <sz val="10"/>
      <name val="AcadNusx"/>
    </font>
    <font>
      <sz val="10"/>
      <color indexed="8"/>
      <name val="AcadNusx"/>
    </font>
    <font>
      <sz val="10"/>
      <color theme="1"/>
      <name val="AcadNusx"/>
    </font>
    <font>
      <b/>
      <sz val="10"/>
      <color theme="1"/>
      <name val="AcadNusx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AcadMtav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 Cyr"/>
      <charset val="1"/>
    </font>
    <font>
      <sz val="1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6" fillId="0" borderId="0"/>
    <xf numFmtId="0" fontId="1" fillId="0" borderId="0"/>
    <xf numFmtId="0" fontId="8" fillId="0" borderId="0"/>
  </cellStyleXfs>
  <cellXfs count="225">
    <xf numFmtId="0" fontId="0" fillId="0" borderId="0" xfId="0"/>
    <xf numFmtId="0" fontId="4" fillId="0" borderId="0" xfId="1" applyFont="1"/>
    <xf numFmtId="0" fontId="4" fillId="0" borderId="0" xfId="1" applyFont="1" applyBorder="1"/>
    <xf numFmtId="0" fontId="5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vertical="top"/>
    </xf>
    <xf numFmtId="0" fontId="7" fillId="0" borderId="0" xfId="2" applyFont="1" applyFill="1" applyBorder="1"/>
    <xf numFmtId="0" fontId="7" fillId="0" borderId="0" xfId="2" applyFont="1" applyFill="1"/>
    <xf numFmtId="0" fontId="9" fillId="0" borderId="0" xfId="3" applyFont="1" applyFill="1" applyAlignment="1">
      <alignment vertical="center"/>
    </xf>
    <xf numFmtId="0" fontId="10" fillId="0" borderId="0" xfId="1" applyFont="1" applyBorder="1"/>
    <xf numFmtId="0" fontId="10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2" applyFont="1" applyFill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2" fillId="0" borderId="0" xfId="2" applyFont="1" applyFill="1" applyBorder="1"/>
    <xf numFmtId="0" fontId="12" fillId="0" borderId="0" xfId="2" applyFont="1" applyFill="1"/>
    <xf numFmtId="0" fontId="7" fillId="0" borderId="1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 wrapText="1"/>
    </xf>
    <xf numFmtId="0" fontId="14" fillId="0" borderId="0" xfId="2" applyFont="1" applyFill="1" applyBorder="1"/>
    <xf numFmtId="0" fontId="14" fillId="0" borderId="0" xfId="2" applyFont="1" applyFill="1"/>
    <xf numFmtId="0" fontId="13" fillId="0" borderId="5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vertical="center"/>
    </xf>
    <xf numFmtId="2" fontId="7" fillId="0" borderId="5" xfId="2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2" fontId="9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9" fillId="0" borderId="0" xfId="0" applyFont="1"/>
    <xf numFmtId="0" fontId="7" fillId="0" borderId="7" xfId="2" applyFont="1" applyFill="1" applyBorder="1" applyAlignment="1">
      <alignment horizontal="left" vertical="center"/>
    </xf>
    <xf numFmtId="0" fontId="7" fillId="0" borderId="6" xfId="3" applyFont="1" applyFill="1" applyBorder="1" applyAlignment="1">
      <alignment vertical="center"/>
    </xf>
    <xf numFmtId="2" fontId="4" fillId="0" borderId="5" xfId="2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left" vertical="center"/>
    </xf>
    <xf numFmtId="2" fontId="13" fillId="0" borderId="6" xfId="2" applyNumberFormat="1" applyFont="1" applyFill="1" applyBorder="1" applyAlignment="1">
      <alignment horizontal="center" vertical="center"/>
    </xf>
    <xf numFmtId="2" fontId="7" fillId="0" borderId="6" xfId="2" applyNumberFormat="1" applyFont="1" applyFill="1" applyBorder="1" applyAlignment="1">
      <alignment horizontal="center" vertical="center"/>
    </xf>
    <xf numFmtId="2" fontId="3" fillId="0" borderId="6" xfId="2" applyNumberFormat="1" applyFont="1" applyFill="1" applyBorder="1" applyAlignment="1">
      <alignment horizontal="center" vertical="center"/>
    </xf>
    <xf numFmtId="2" fontId="15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2" fontId="9" fillId="0" borderId="0" xfId="2" applyNumberFormat="1" applyFont="1" applyFill="1" applyBorder="1" applyAlignment="1">
      <alignment horizontal="center" vertical="center"/>
    </xf>
    <xf numFmtId="2" fontId="14" fillId="0" borderId="0" xfId="2" applyNumberFormat="1" applyFont="1" applyFill="1" applyAlignment="1">
      <alignment vertical="center"/>
    </xf>
    <xf numFmtId="0" fontId="9" fillId="0" borderId="0" xfId="0" applyFont="1" applyBorder="1"/>
    <xf numFmtId="0" fontId="7" fillId="0" borderId="0" xfId="0" applyFont="1" applyBorder="1" applyAlignment="1"/>
    <xf numFmtId="0" fontId="7" fillId="0" borderId="0" xfId="2" applyFont="1" applyFill="1" applyAlignment="1">
      <alignment vertical="center"/>
    </xf>
    <xf numFmtId="0" fontId="7" fillId="0" borderId="0" xfId="0" applyFont="1" applyBorder="1"/>
    <xf numFmtId="0" fontId="7" fillId="0" borderId="0" xfId="0" applyFont="1"/>
    <xf numFmtId="0" fontId="11" fillId="0" borderId="0" xfId="1" applyFont="1" applyBorder="1"/>
    <xf numFmtId="0" fontId="7" fillId="0" borderId="0" xfId="4" applyFont="1"/>
    <xf numFmtId="0" fontId="7" fillId="0" borderId="0" xfId="3" applyFont="1" applyFill="1" applyAlignment="1">
      <alignment horizontal="left" vertical="center"/>
    </xf>
    <xf numFmtId="0" fontId="9" fillId="0" borderId="6" xfId="4" applyFont="1" applyFill="1" applyBorder="1" applyAlignment="1" applyProtection="1">
      <alignment horizontal="center" vertical="center" wrapText="1"/>
      <protection locked="0"/>
    </xf>
    <xf numFmtId="0" fontId="9" fillId="0" borderId="6" xfId="4" applyFont="1" applyFill="1" applyBorder="1" applyAlignment="1" applyProtection="1">
      <alignment horizontal="center" vertical="center" wrapText="1"/>
    </xf>
    <xf numFmtId="2" fontId="9" fillId="0" borderId="6" xfId="4" applyNumberFormat="1" applyFont="1" applyFill="1" applyBorder="1" applyAlignment="1" applyProtection="1">
      <alignment horizontal="center" vertical="center" wrapText="1"/>
      <protection locked="0"/>
    </xf>
    <xf numFmtId="164" fontId="9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>
      <alignment horizontal="center" vertical="top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9" fillId="0" borderId="6" xfId="5" applyFont="1" applyFill="1" applyBorder="1"/>
    <xf numFmtId="2" fontId="9" fillId="0" borderId="6" xfId="5" applyNumberFormat="1" applyFont="1" applyFill="1" applyBorder="1" applyAlignment="1">
      <alignment horizontal="center" vertical="center"/>
    </xf>
    <xf numFmtId="2" fontId="15" fillId="0" borderId="6" xfId="5" applyNumberFormat="1" applyFont="1" applyFill="1" applyBorder="1" applyAlignment="1">
      <alignment horizontal="center" vertical="center"/>
    </xf>
    <xf numFmtId="0" fontId="15" fillId="3" borderId="6" xfId="6" applyFont="1" applyFill="1" applyBorder="1" applyAlignment="1">
      <alignment vertical="center" wrapText="1"/>
    </xf>
    <xf numFmtId="0" fontId="15" fillId="3" borderId="6" xfId="5" applyFont="1" applyFill="1" applyBorder="1" applyAlignment="1">
      <alignment horizontal="center" vertical="center" wrapText="1"/>
    </xf>
    <xf numFmtId="0" fontId="15" fillId="3" borderId="6" xfId="5" applyNumberFormat="1" applyFont="1" applyFill="1" applyBorder="1" applyAlignment="1">
      <alignment horizontal="center" vertical="center" wrapText="1"/>
    </xf>
    <xf numFmtId="1" fontId="15" fillId="3" borderId="6" xfId="5" applyNumberFormat="1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vertical="center" wrapText="1"/>
    </xf>
    <xf numFmtId="1" fontId="9" fillId="0" borderId="6" xfId="5" applyNumberFormat="1" applyFont="1" applyFill="1" applyBorder="1" applyAlignment="1">
      <alignment horizontal="center" vertical="center"/>
    </xf>
    <xf numFmtId="165" fontId="9" fillId="0" borderId="6" xfId="5" applyNumberFormat="1" applyFont="1" applyFill="1" applyBorder="1" applyAlignment="1">
      <alignment horizontal="center" vertical="center"/>
    </xf>
    <xf numFmtId="2" fontId="9" fillId="0" borderId="6" xfId="5" applyNumberFormat="1" applyFont="1" applyFill="1" applyBorder="1" applyAlignment="1">
      <alignment horizontal="center" vertical="center" wrapText="1"/>
    </xf>
    <xf numFmtId="1" fontId="20" fillId="0" borderId="6" xfId="5" applyNumberFormat="1" applyFont="1" applyFill="1" applyBorder="1" applyAlignment="1">
      <alignment horizontal="center" vertical="center"/>
    </xf>
    <xf numFmtId="2" fontId="20" fillId="0" borderId="6" xfId="5" applyNumberFormat="1" applyFont="1" applyFill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 wrapText="1"/>
    </xf>
    <xf numFmtId="0" fontId="23" fillId="3" borderId="6" xfId="5" applyNumberFormat="1" applyFont="1" applyFill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/>
    </xf>
    <xf numFmtId="0" fontId="16" fillId="0" borderId="6" xfId="5" applyFont="1" applyFill="1" applyBorder="1"/>
    <xf numFmtId="49" fontId="9" fillId="0" borderId="6" xfId="3" applyNumberFormat="1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horizontal="center" vertical="center"/>
    </xf>
    <xf numFmtId="49" fontId="15" fillId="3" borderId="6" xfId="5" applyNumberFormat="1" applyFont="1" applyFill="1" applyBorder="1" applyAlignment="1">
      <alignment vertical="center" wrapText="1"/>
    </xf>
    <xf numFmtId="2" fontId="15" fillId="3" borderId="6" xfId="5" applyNumberFormat="1" applyFont="1" applyFill="1" applyBorder="1" applyAlignment="1">
      <alignment horizontal="center" vertical="center"/>
    </xf>
    <xf numFmtId="2" fontId="15" fillId="3" borderId="6" xfId="7" applyNumberFormat="1" applyFont="1" applyFill="1" applyBorder="1" applyAlignment="1">
      <alignment horizontal="center" vertical="center" wrapText="1"/>
    </xf>
    <xf numFmtId="0" fontId="15" fillId="3" borderId="6" xfId="5" applyFont="1" applyFill="1" applyBorder="1" applyAlignment="1">
      <alignment horizontal="center" vertical="center"/>
    </xf>
    <xf numFmtId="2" fontId="15" fillId="3" borderId="6" xfId="7" applyNumberFormat="1" applyFont="1" applyFill="1" applyBorder="1" applyAlignment="1">
      <alignment horizontal="center" vertical="center"/>
    </xf>
    <xf numFmtId="2" fontId="0" fillId="0" borderId="0" xfId="0" applyNumberFormat="1"/>
    <xf numFmtId="49" fontId="9" fillId="0" borderId="6" xfId="5" applyNumberFormat="1" applyFont="1" applyFill="1" applyBorder="1" applyAlignment="1">
      <alignment vertical="center" wrapText="1"/>
    </xf>
    <xf numFmtId="2" fontId="9" fillId="0" borderId="6" xfId="7" applyNumberFormat="1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/>
    </xf>
    <xf numFmtId="2" fontId="9" fillId="0" borderId="6" xfId="7" applyNumberFormat="1" applyFont="1" applyFill="1" applyBorder="1" applyAlignment="1">
      <alignment horizontal="center" vertical="center"/>
    </xf>
    <xf numFmtId="49" fontId="15" fillId="0" borderId="6" xfId="5" applyNumberFormat="1" applyFont="1" applyFill="1" applyBorder="1" applyAlignment="1">
      <alignment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0" fillId="0" borderId="6" xfId="0" applyBorder="1"/>
    <xf numFmtId="49" fontId="15" fillId="0" borderId="6" xfId="0" applyNumberFormat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/>
    </xf>
    <xf numFmtId="2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/>
    </xf>
    <xf numFmtId="0" fontId="24" fillId="0" borderId="1" xfId="2" applyFont="1" applyBorder="1" applyAlignment="1">
      <alignment vertical="center" wrapText="1"/>
    </xf>
    <xf numFmtId="0" fontId="24" fillId="0" borderId="6" xfId="2" applyFont="1" applyBorder="1" applyAlignment="1">
      <alignment vertical="center" wrapText="1"/>
    </xf>
    <xf numFmtId="49" fontId="15" fillId="3" borderId="6" xfId="0" applyNumberFormat="1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 wrapText="1"/>
    </xf>
    <xf numFmtId="165" fontId="15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/>
    <xf numFmtId="2" fontId="22" fillId="3" borderId="6" xfId="0" applyNumberFormat="1" applyFont="1" applyFill="1" applyBorder="1" applyAlignment="1">
      <alignment horizontal="center"/>
    </xf>
    <xf numFmtId="2" fontId="15" fillId="3" borderId="6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49" fontId="21" fillId="0" borderId="6" xfId="0" applyNumberFormat="1" applyFont="1" applyBorder="1" applyAlignment="1">
      <alignment horizontal="center" vertical="center" wrapText="1"/>
    </xf>
    <xf numFmtId="0" fontId="15" fillId="0" borderId="6" xfId="6" applyFont="1" applyFill="1" applyBorder="1" applyAlignment="1">
      <alignment vertical="center" wrapText="1"/>
    </xf>
    <xf numFmtId="0" fontId="15" fillId="0" borderId="6" xfId="5" applyNumberFormat="1" applyFont="1" applyFill="1" applyBorder="1" applyAlignment="1">
      <alignment horizontal="center" vertical="center" wrapText="1"/>
    </xf>
    <xf numFmtId="1" fontId="15" fillId="0" borderId="6" xfId="5" applyNumberFormat="1" applyFont="1" applyFill="1" applyBorder="1" applyAlignment="1">
      <alignment horizontal="center" vertical="center" wrapText="1"/>
    </xf>
    <xf numFmtId="0" fontId="23" fillId="0" borderId="6" xfId="5" applyNumberFormat="1" applyFont="1" applyFill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26" fillId="0" borderId="6" xfId="0" applyFont="1" applyBorder="1"/>
    <xf numFmtId="165" fontId="23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0" fontId="16" fillId="0" borderId="6" xfId="5" applyFont="1" applyFill="1" applyBorder="1" applyAlignment="1">
      <alignment horizontal="center"/>
    </xf>
    <xf numFmtId="166" fontId="9" fillId="0" borderId="6" xfId="5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/>
    </xf>
    <xf numFmtId="165" fontId="24" fillId="0" borderId="6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0" fontId="15" fillId="3" borderId="6" xfId="5" applyFont="1" applyFill="1" applyBorder="1" applyAlignment="1">
      <alignment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/>
    <xf numFmtId="0" fontId="26" fillId="0" borderId="0" xfId="0" applyFont="1"/>
    <xf numFmtId="49" fontId="9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/>
    <xf numFmtId="0" fontId="9" fillId="0" borderId="6" xfId="2" applyFont="1" applyFill="1" applyBorder="1" applyAlignment="1">
      <alignment horizontal="center" vertical="center" wrapText="1"/>
    </xf>
    <xf numFmtId="0" fontId="11" fillId="0" borderId="6" xfId="0" applyFont="1" applyBorder="1"/>
    <xf numFmtId="2" fontId="15" fillId="0" borderId="6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65" fontId="31" fillId="0" borderId="6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/>
    <xf numFmtId="2" fontId="21" fillId="3" borderId="6" xfId="0" applyNumberFormat="1" applyFont="1" applyFill="1" applyBorder="1" applyAlignment="1">
      <alignment horizontal="center"/>
    </xf>
    <xf numFmtId="165" fontId="15" fillId="3" borderId="6" xfId="5" applyNumberFormat="1" applyFont="1" applyFill="1" applyBorder="1" applyAlignment="1">
      <alignment horizontal="center" vertical="center" wrapText="1"/>
    </xf>
    <xf numFmtId="0" fontId="27" fillId="0" borderId="6" xfId="0" applyFont="1" applyBorder="1"/>
    <xf numFmtId="164" fontId="24" fillId="0" borderId="6" xfId="0" applyNumberFormat="1" applyFont="1" applyBorder="1" applyAlignment="1">
      <alignment horizontal="center" vertical="center" wrapText="1"/>
    </xf>
    <xf numFmtId="0" fontId="26" fillId="3" borderId="6" xfId="0" applyFont="1" applyFill="1" applyBorder="1"/>
    <xf numFmtId="165" fontId="23" fillId="3" borderId="1" xfId="0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31" fillId="0" borderId="6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16" fillId="0" borderId="6" xfId="1" applyFont="1" applyFill="1" applyBorder="1"/>
    <xf numFmtId="165" fontId="9" fillId="0" borderId="1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" fontId="9" fillId="0" borderId="6" xfId="7" applyNumberFormat="1" applyFont="1" applyFill="1" applyBorder="1" applyAlignment="1">
      <alignment horizontal="center" vertical="center" wrapText="1"/>
    </xf>
    <xf numFmtId="49" fontId="24" fillId="0" borderId="6" xfId="1" applyNumberFormat="1" applyFont="1" applyFill="1" applyBorder="1" applyAlignment="1">
      <alignment horizontal="center" vertical="center" wrapText="1"/>
    </xf>
    <xf numFmtId="2" fontId="9" fillId="2" borderId="6" xfId="5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 wrapText="1"/>
    </xf>
    <xf numFmtId="0" fontId="24" fillId="0" borderId="6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vertical="center" wrapText="1"/>
    </xf>
    <xf numFmtId="165" fontId="9" fillId="0" borderId="1" xfId="5" applyNumberFormat="1" applyFont="1" applyFill="1" applyBorder="1" applyAlignment="1">
      <alignment horizontal="center" vertical="center"/>
    </xf>
    <xf numFmtId="2" fontId="24" fillId="0" borderId="6" xfId="1" applyNumberFormat="1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/>
    </xf>
    <xf numFmtId="165" fontId="9" fillId="0" borderId="6" xfId="7" applyNumberFormat="1" applyFont="1" applyFill="1" applyBorder="1" applyAlignment="1">
      <alignment horizontal="center" vertical="center" wrapText="1"/>
    </xf>
    <xf numFmtId="2" fontId="9" fillId="3" borderId="6" xfId="5" applyNumberFormat="1" applyFont="1" applyFill="1" applyBorder="1" applyAlignment="1">
      <alignment horizontal="center" vertical="center"/>
    </xf>
    <xf numFmtId="2" fontId="9" fillId="3" borderId="6" xfId="7" applyNumberFormat="1" applyFont="1" applyFill="1" applyBorder="1" applyAlignment="1">
      <alignment horizontal="center" vertical="center" wrapText="1"/>
    </xf>
    <xf numFmtId="0" fontId="9" fillId="3" borderId="6" xfId="5" applyFont="1" applyFill="1" applyBorder="1" applyAlignment="1">
      <alignment horizontal="center" vertical="center"/>
    </xf>
    <xf numFmtId="2" fontId="9" fillId="3" borderId="6" xfId="7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3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 wrapText="1"/>
    </xf>
    <xf numFmtId="49" fontId="9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4" applyFont="1" applyFill="1" applyBorder="1" applyAlignment="1" applyProtection="1">
      <alignment horizontal="center" vertical="center" wrapText="1"/>
      <protection locked="0"/>
    </xf>
    <xf numFmtId="49" fontId="13" fillId="2" borderId="2" xfId="5" applyNumberFormat="1" applyFont="1" applyFill="1" applyBorder="1" applyAlignment="1">
      <alignment horizontal="center" vertical="center" wrapText="1"/>
    </xf>
    <xf numFmtId="49" fontId="13" fillId="2" borderId="3" xfId="5" applyNumberFormat="1" applyFont="1" applyFill="1" applyBorder="1" applyAlignment="1">
      <alignment horizontal="center" vertical="center" wrapText="1"/>
    </xf>
    <xf numFmtId="49" fontId="13" fillId="2" borderId="4" xfId="5" applyNumberFormat="1" applyFont="1" applyFill="1" applyBorder="1" applyAlignment="1">
      <alignment horizontal="center" vertical="center" wrapText="1"/>
    </xf>
    <xf numFmtId="49" fontId="9" fillId="0" borderId="6" xfId="5" applyNumberFormat="1" applyFont="1" applyFill="1" applyBorder="1" applyAlignment="1">
      <alignment horizontal="center" vertical="center" wrapText="1"/>
    </xf>
    <xf numFmtId="49" fontId="15" fillId="0" borderId="6" xfId="5" applyNumberFormat="1" applyFont="1" applyFill="1" applyBorder="1" applyAlignment="1">
      <alignment horizontal="center" vertical="center" wrapText="1"/>
    </xf>
    <xf numFmtId="0" fontId="9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7" fillId="0" borderId="7" xfId="3" applyFont="1" applyFill="1" applyBorder="1" applyAlignment="1">
      <alignment horizontal="left" vertical="center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5" fillId="0" borderId="1" xfId="5" applyNumberFormat="1" applyFont="1" applyFill="1" applyBorder="1" applyAlignment="1">
      <alignment horizontal="center" vertical="center" wrapText="1"/>
    </xf>
    <xf numFmtId="49" fontId="15" fillId="0" borderId="8" xfId="5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9" fillId="0" borderId="1" xfId="5" applyNumberFormat="1" applyFont="1" applyFill="1" applyBorder="1" applyAlignment="1">
      <alignment horizontal="center" vertical="center" wrapText="1"/>
    </xf>
    <xf numFmtId="49" fontId="9" fillId="0" borderId="8" xfId="5" applyNumberFormat="1" applyFont="1" applyFill="1" applyBorder="1" applyAlignment="1">
      <alignment horizontal="center" vertical="center" wrapText="1"/>
    </xf>
    <xf numFmtId="49" fontId="9" fillId="0" borderId="5" xfId="5" applyNumberFormat="1" applyFont="1" applyFill="1" applyBorder="1" applyAlignment="1">
      <alignment horizontal="center" vertical="center" wrapText="1"/>
    </xf>
    <xf numFmtId="49" fontId="15" fillId="0" borderId="5" xfId="5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</cellXfs>
  <cellStyles count="8">
    <cellStyle name="Normal" xfId="0" builtinId="0"/>
    <cellStyle name="Normal 10" xfId="1"/>
    <cellStyle name="Normal 12" xfId="6"/>
    <cellStyle name="Normal 2" xfId="2"/>
    <cellStyle name="Normal 2 3" xfId="5"/>
    <cellStyle name="Normal 7" xfId="4"/>
    <cellStyle name="Normal_3-1----6-4" xfId="7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70410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8625" y="5000625"/>
          <a:ext cx="76200" cy="45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70410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09700" y="5000625"/>
          <a:ext cx="76200" cy="45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70410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66725" y="5000625"/>
          <a:ext cx="76200" cy="45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70410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09700" y="5000625"/>
          <a:ext cx="76200" cy="45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22785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971550" y="5000625"/>
          <a:ext cx="76200" cy="403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22785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971550" y="5000625"/>
          <a:ext cx="76200" cy="403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20</xdr:row>
      <xdr:rowOff>54768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09700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54768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66725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20</xdr:row>
      <xdr:rowOff>54768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09700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23</xdr:row>
      <xdr:rowOff>73070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286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23</xdr:row>
      <xdr:rowOff>73070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667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31235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90550" y="6905625"/>
          <a:ext cx="76200" cy="221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23</xdr:row>
      <xdr:rowOff>73070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286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23</xdr:row>
      <xdr:rowOff>73070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667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31235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90550" y="6905625"/>
          <a:ext cx="76200" cy="221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20</xdr:row>
      <xdr:rowOff>54768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09700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54768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66725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20</xdr:row>
      <xdr:rowOff>54768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409700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23</xdr:row>
      <xdr:rowOff>73070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286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23</xdr:row>
      <xdr:rowOff>73070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667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31235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90550" y="6905625"/>
          <a:ext cx="76200" cy="221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20</xdr:row>
      <xdr:rowOff>54768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409700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54768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466725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20</xdr:row>
      <xdr:rowOff>54768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09700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23</xdr:row>
      <xdr:rowOff>73070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286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23</xdr:row>
      <xdr:rowOff>73070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4667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31235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590550" y="6905625"/>
          <a:ext cx="76200" cy="221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108510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4286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108510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4667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3735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009650" y="51911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3735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009650" y="51911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1353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009650" y="6715125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1353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009650" y="6715125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118035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28625" y="5000625"/>
          <a:ext cx="76200" cy="499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118035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09700" y="5000625"/>
          <a:ext cx="76200" cy="499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118035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66725" y="5000625"/>
          <a:ext cx="76200" cy="499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118035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09700" y="5000625"/>
          <a:ext cx="76200" cy="499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70410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971550" y="5000625"/>
          <a:ext cx="76200" cy="45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70410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971550" y="5000625"/>
          <a:ext cx="76200" cy="45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3735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009650" y="51911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3735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009650" y="51911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1353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009650" y="6715125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1353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009650" y="6715125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108510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286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108510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667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108510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286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108510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667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108510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286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108510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667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108510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286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108510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667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20216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09700" y="6905625"/>
          <a:ext cx="76200" cy="59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20216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09700" y="6905625"/>
          <a:ext cx="76200" cy="59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130269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409700" y="6905625"/>
          <a:ext cx="76200" cy="511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51360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209800" y="6905625"/>
          <a:ext cx="76200" cy="24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51360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209800" y="6905625"/>
          <a:ext cx="76200" cy="24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32310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209800" y="6905625"/>
          <a:ext cx="76200" cy="22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51360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209800" y="6905625"/>
          <a:ext cx="76200" cy="24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70410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28625" y="5000625"/>
          <a:ext cx="76200" cy="45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70410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409700" y="5000625"/>
          <a:ext cx="76200" cy="45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70410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66725" y="5000625"/>
          <a:ext cx="76200" cy="45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70410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409700" y="5000625"/>
          <a:ext cx="76200" cy="45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22785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71550" y="5000625"/>
          <a:ext cx="76200" cy="403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22785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71550" y="5000625"/>
          <a:ext cx="76200" cy="403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20</xdr:row>
      <xdr:rowOff>54768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09700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54768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66725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20</xdr:row>
      <xdr:rowOff>54768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409700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23</xdr:row>
      <xdr:rowOff>73070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4286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23</xdr:row>
      <xdr:rowOff>73070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4667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31235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590550" y="6905625"/>
          <a:ext cx="76200" cy="221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23</xdr:row>
      <xdr:rowOff>73070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286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23</xdr:row>
      <xdr:rowOff>73070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4667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31235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590550" y="6905625"/>
          <a:ext cx="76200" cy="221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20</xdr:row>
      <xdr:rowOff>54768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409700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54768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466725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20</xdr:row>
      <xdr:rowOff>54768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409700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23</xdr:row>
      <xdr:rowOff>73070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4286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23</xdr:row>
      <xdr:rowOff>73070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667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31235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590550" y="6905625"/>
          <a:ext cx="76200" cy="221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20</xdr:row>
      <xdr:rowOff>54768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409700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54768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466725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20</xdr:row>
      <xdr:rowOff>54768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409700" y="65246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23</xdr:row>
      <xdr:rowOff>73070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286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23</xdr:row>
      <xdr:rowOff>73070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466725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31235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590550" y="6905625"/>
          <a:ext cx="76200" cy="221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108510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4286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108510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4667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3735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009650" y="51911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3735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009650" y="51911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1353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009650" y="6715125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1353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009650" y="6715125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118035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428625" y="5000625"/>
          <a:ext cx="76200" cy="499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118035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409700" y="5000625"/>
          <a:ext cx="76200" cy="499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118035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66725" y="5000625"/>
          <a:ext cx="76200" cy="499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118035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409700" y="5000625"/>
          <a:ext cx="76200" cy="499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70410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971550" y="5000625"/>
          <a:ext cx="76200" cy="45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70410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971550" y="5000625"/>
          <a:ext cx="76200" cy="45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3735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009650" y="51911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3735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009650" y="51911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1353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009650" y="6715125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1353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009650" y="6715125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108510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4286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108510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4667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108510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286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108510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667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108510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4286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108510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4667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13</xdr:row>
      <xdr:rowOff>108510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286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13</xdr:row>
      <xdr:rowOff>108510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466725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13</xdr:row>
      <xdr:rowOff>108510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409700" y="5000625"/>
          <a:ext cx="76200" cy="48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3735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5905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3735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20980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13</xdr:row>
      <xdr:rowOff>60885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971550" y="5000625"/>
          <a:ext cx="76200" cy="44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3735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009650" y="51911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3735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5905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3735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20980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20</xdr:row>
      <xdr:rowOff>140493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209800" y="67151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1353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009650" y="6715125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209800" y="69056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20216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409700" y="6905625"/>
          <a:ext cx="76200" cy="59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20216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409700" y="6905625"/>
          <a:ext cx="76200" cy="59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111730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409700" y="6905625"/>
          <a:ext cx="76200" cy="49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130269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409700" y="6905625"/>
          <a:ext cx="76200" cy="511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51360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209800" y="6905625"/>
          <a:ext cx="76200" cy="24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51360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209800" y="6905625"/>
          <a:ext cx="76200" cy="24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32310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209800" y="6905625"/>
          <a:ext cx="76200" cy="22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51360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209800" y="6905625"/>
          <a:ext cx="76200" cy="24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73070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971550" y="6905625"/>
          <a:ext cx="76200" cy="45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94690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428625" y="5000625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94690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409700" y="5000625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94690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66725" y="5000625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94690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409700" y="5000625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98985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90550" y="5191125"/>
          <a:ext cx="76200" cy="28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89460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209800" y="5191125"/>
          <a:ext cx="76200" cy="279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47065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971550" y="5000625"/>
          <a:ext cx="76200" cy="61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47065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971550" y="5000625"/>
          <a:ext cx="76200" cy="61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590550" y="6524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209800" y="6524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590550" y="6524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0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209800" y="6524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85725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209800" y="67151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7470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209800" y="6905625"/>
          <a:ext cx="76200" cy="388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7470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209800" y="6905625"/>
          <a:ext cx="76200" cy="388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175185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209800" y="6905625"/>
          <a:ext cx="76200" cy="365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7470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209800" y="6905625"/>
          <a:ext cx="76200" cy="388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22</xdr:row>
      <xdr:rowOff>52201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409700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66675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59055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22</xdr:row>
      <xdr:rowOff>52201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466725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22</xdr:row>
      <xdr:rowOff>52201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409700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24</xdr:row>
      <xdr:rowOff>107762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4286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24</xdr:row>
      <xdr:rowOff>107762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667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71716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590550" y="6905625"/>
          <a:ext cx="76200" cy="26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24</xdr:row>
      <xdr:rowOff>107762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286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24</xdr:row>
      <xdr:rowOff>107762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4667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71716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590550" y="6905625"/>
          <a:ext cx="76200" cy="26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22</xdr:row>
      <xdr:rowOff>52201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409700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66675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59055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22</xdr:row>
      <xdr:rowOff>52201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466725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22</xdr:row>
      <xdr:rowOff>52201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409700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24</xdr:row>
      <xdr:rowOff>107762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4286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24</xdr:row>
      <xdr:rowOff>107762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4667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71716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590550" y="6905625"/>
          <a:ext cx="76200" cy="26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22</xdr:row>
      <xdr:rowOff>52201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409700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66675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59055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22</xdr:row>
      <xdr:rowOff>52201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466725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22</xdr:row>
      <xdr:rowOff>52201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409700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24</xdr:row>
      <xdr:rowOff>107762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4286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24</xdr:row>
      <xdr:rowOff>107762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4667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71716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590550" y="6905625"/>
          <a:ext cx="76200" cy="26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132790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4286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132790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4667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79935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590550" y="5191125"/>
          <a:ext cx="76200" cy="2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70410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209800" y="5191125"/>
          <a:ext cx="76200" cy="26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22785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009650" y="5191125"/>
          <a:ext cx="85725" cy="213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57150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59055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22785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009650" y="5191125"/>
          <a:ext cx="85725" cy="213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57150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59055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142875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209800" y="67151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9525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009650" y="67151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9525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09650" y="67151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142315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428625" y="5000625"/>
          <a:ext cx="76200" cy="713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142315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409700" y="5000625"/>
          <a:ext cx="76200" cy="713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142315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66725" y="5000625"/>
          <a:ext cx="76200" cy="713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142315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409700" y="5000625"/>
          <a:ext cx="76200" cy="713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79935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590550" y="5191125"/>
          <a:ext cx="76200" cy="2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70410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209800" y="5191125"/>
          <a:ext cx="76200" cy="26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94690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971550" y="5000625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94690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971550" y="5000625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13260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009650" y="5191125"/>
          <a:ext cx="85725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57150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59055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13260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009650" y="5191125"/>
          <a:ext cx="85725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57150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59055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142875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209800" y="67151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9525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009650" y="67151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9525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009650" y="67151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132790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4286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132790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667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79935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590550" y="5191125"/>
          <a:ext cx="76200" cy="2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70410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209800" y="5191125"/>
          <a:ext cx="76200" cy="26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142875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209800" y="67151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132790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286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132790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4667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79935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90550" y="5191125"/>
          <a:ext cx="76200" cy="2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70410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209800" y="5191125"/>
          <a:ext cx="76200" cy="26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142875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209800" y="67151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132790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4286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132790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4667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79935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590550" y="5191125"/>
          <a:ext cx="76200" cy="2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70410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209800" y="5191125"/>
          <a:ext cx="76200" cy="26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142875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209800" y="67151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132790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286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132790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667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79935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590550" y="5191125"/>
          <a:ext cx="76200" cy="2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70410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209800" y="5191125"/>
          <a:ext cx="76200" cy="26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142875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209800" y="67151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128866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209800" y="6905625"/>
          <a:ext cx="76200" cy="319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186016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209800" y="6905625"/>
          <a:ext cx="76200" cy="37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186016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209800" y="6905625"/>
          <a:ext cx="76200" cy="37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186016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209800" y="6905625"/>
          <a:ext cx="76200" cy="37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186016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209800" y="6905625"/>
          <a:ext cx="76200" cy="37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186016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209800" y="6905625"/>
          <a:ext cx="76200" cy="37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186016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209800" y="6905625"/>
          <a:ext cx="76200" cy="37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111032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09700" y="6905625"/>
          <a:ext cx="76200" cy="87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9337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209800" y="6905625"/>
          <a:ext cx="76200" cy="390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9337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209800" y="6905625"/>
          <a:ext cx="76200" cy="390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175185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209800" y="6905625"/>
          <a:ext cx="76200" cy="365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111032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09700" y="6905625"/>
          <a:ext cx="76200" cy="87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9337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209800" y="6905625"/>
          <a:ext cx="76200" cy="390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130269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09700" y="6905625"/>
          <a:ext cx="76200" cy="511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84976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209800" y="6905625"/>
          <a:ext cx="76200" cy="465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84976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209800" y="6905625"/>
          <a:ext cx="76200" cy="465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65926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209800" y="6905625"/>
          <a:ext cx="76200" cy="446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84976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209800" y="6905625"/>
          <a:ext cx="76200" cy="465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94690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428625" y="5000625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94690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09700" y="5000625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94690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466725" y="5000625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94690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09700" y="5000625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98985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590550" y="5191125"/>
          <a:ext cx="76200" cy="28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89460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209800" y="5191125"/>
          <a:ext cx="76200" cy="279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47065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971550" y="5000625"/>
          <a:ext cx="76200" cy="61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47065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971550" y="5000625"/>
          <a:ext cx="76200" cy="61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590550" y="6524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209800" y="6524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590550" y="6524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209800" y="6524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85725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209800" y="67151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7470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209800" y="6905625"/>
          <a:ext cx="76200" cy="388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7470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209800" y="6905625"/>
          <a:ext cx="76200" cy="388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175185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209800" y="6905625"/>
          <a:ext cx="76200" cy="365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7470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209800" y="6905625"/>
          <a:ext cx="76200" cy="388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22</xdr:row>
      <xdr:rowOff>52201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09700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66675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59055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22</xdr:row>
      <xdr:rowOff>52201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466725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22</xdr:row>
      <xdr:rowOff>52201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09700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24</xdr:row>
      <xdr:rowOff>107762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4286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24</xdr:row>
      <xdr:rowOff>107762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4667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71716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590550" y="6905625"/>
          <a:ext cx="76200" cy="26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24</xdr:row>
      <xdr:rowOff>107762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4286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24</xdr:row>
      <xdr:rowOff>107762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4667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71716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590550" y="6905625"/>
          <a:ext cx="76200" cy="26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22</xdr:row>
      <xdr:rowOff>52201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09700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66675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59055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22</xdr:row>
      <xdr:rowOff>52201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466725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22</xdr:row>
      <xdr:rowOff>52201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09700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24</xdr:row>
      <xdr:rowOff>107762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4286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247650</xdr:colOff>
      <xdr:row>24</xdr:row>
      <xdr:rowOff>107762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4667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71716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590550" y="6905625"/>
          <a:ext cx="76200" cy="26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22</xdr:row>
      <xdr:rowOff>52201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09700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66675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59055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22</xdr:row>
      <xdr:rowOff>52201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466725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19</xdr:row>
      <xdr:rowOff>0</xdr:rowOff>
    </xdr:from>
    <xdr:to>
      <xdr:col>2</xdr:col>
      <xdr:colOff>609600</xdr:colOff>
      <xdr:row>22</xdr:row>
      <xdr:rowOff>52201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09700" y="65246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76200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590550" y="65246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85725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209800" y="65246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12</xdr:row>
      <xdr:rowOff>9525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209800" y="5000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21</xdr:row>
      <xdr:rowOff>0</xdr:rowOff>
    </xdr:from>
    <xdr:to>
      <xdr:col>1</xdr:col>
      <xdr:colOff>209550</xdr:colOff>
      <xdr:row>24</xdr:row>
      <xdr:rowOff>107762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428625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195262</xdr:colOff>
      <xdr:row>19</xdr:row>
      <xdr:rowOff>369095</xdr:rowOff>
    </xdr:from>
    <xdr:to>
      <xdr:col>1</xdr:col>
      <xdr:colOff>271462</xdr:colOff>
      <xdr:row>23</xdr:row>
      <xdr:rowOff>67843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490537" y="6712745"/>
          <a:ext cx="76200" cy="641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21</xdr:row>
      <xdr:rowOff>0</xdr:rowOff>
    </xdr:from>
    <xdr:to>
      <xdr:col>1</xdr:col>
      <xdr:colOff>371475</xdr:colOff>
      <xdr:row>22</xdr:row>
      <xdr:rowOff>71716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590550" y="6905625"/>
          <a:ext cx="76200" cy="26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132790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4286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132790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4667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79935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590550" y="5191125"/>
          <a:ext cx="76200" cy="2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70410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209800" y="5191125"/>
          <a:ext cx="76200" cy="26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22785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009650" y="5191125"/>
          <a:ext cx="85725" cy="213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57150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59055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22785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009650" y="5191125"/>
          <a:ext cx="85725" cy="213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57150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59055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142875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209800" y="67151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9525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009650" y="67151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9525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009650" y="67151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142315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28625" y="5000625"/>
          <a:ext cx="76200" cy="713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142315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09700" y="5000625"/>
          <a:ext cx="76200" cy="713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142315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466725" y="5000625"/>
          <a:ext cx="76200" cy="713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142315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09700" y="5000625"/>
          <a:ext cx="76200" cy="713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79935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590550" y="5191125"/>
          <a:ext cx="76200" cy="2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70410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209800" y="5191125"/>
          <a:ext cx="76200" cy="26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94690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971550" y="5000625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94690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971550" y="5000625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13260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009650" y="5191125"/>
          <a:ext cx="85725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57150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59055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295275</xdr:colOff>
      <xdr:row>13</xdr:row>
      <xdr:rowOff>13260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009650" y="5191125"/>
          <a:ext cx="85725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295275</xdr:colOff>
      <xdr:row>20</xdr:row>
      <xdr:rowOff>3735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009650" y="6524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57150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59055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66675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209800" y="6524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142875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209800" y="67151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9525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009650" y="67151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295275</xdr:colOff>
      <xdr:row>21</xdr:row>
      <xdr:rowOff>9525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009650" y="671512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132790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4286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132790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4667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79935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590550" y="5191125"/>
          <a:ext cx="76200" cy="2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70410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209800" y="5191125"/>
          <a:ext cx="76200" cy="26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142875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209800" y="67151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132790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4286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132790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4667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79935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590550" y="5191125"/>
          <a:ext cx="76200" cy="2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70410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209800" y="5191125"/>
          <a:ext cx="76200" cy="26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142875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209800" y="67151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132790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4286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132790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667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79935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590550" y="5191125"/>
          <a:ext cx="76200" cy="2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70410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209800" y="5191125"/>
          <a:ext cx="76200" cy="26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142875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209800" y="67151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14</xdr:row>
      <xdr:rowOff>132790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286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14</xdr:row>
      <xdr:rowOff>132790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66725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14</xdr:row>
      <xdr:rowOff>132790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09700" y="5000625"/>
          <a:ext cx="76200" cy="704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304800</xdr:rowOff>
    </xdr:from>
    <xdr:to>
      <xdr:col>1</xdr:col>
      <xdr:colOff>371475</xdr:colOff>
      <xdr:row>13</xdr:row>
      <xdr:rowOff>79935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590550" y="5191125"/>
          <a:ext cx="76200" cy="27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295275</xdr:rowOff>
    </xdr:from>
    <xdr:to>
      <xdr:col>2</xdr:col>
      <xdr:colOff>1409700</xdr:colOff>
      <xdr:row>13</xdr:row>
      <xdr:rowOff>70410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209800" y="5191125"/>
          <a:ext cx="76200" cy="26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14</xdr:row>
      <xdr:rowOff>85165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971550" y="5000625"/>
          <a:ext cx="76200" cy="65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838200</xdr:rowOff>
    </xdr:from>
    <xdr:to>
      <xdr:col>2</xdr:col>
      <xdr:colOff>285750</xdr:colOff>
      <xdr:row>13</xdr:row>
      <xdr:rowOff>13260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009650" y="51911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0</xdr:rowOff>
    </xdr:from>
    <xdr:to>
      <xdr:col>2</xdr:col>
      <xdr:colOff>285750</xdr:colOff>
      <xdr:row>20</xdr:row>
      <xdr:rowOff>3735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009650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371475</xdr:colOff>
      <xdr:row>20</xdr:row>
      <xdr:rowOff>47625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590550" y="65246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0</xdr:rowOff>
    </xdr:from>
    <xdr:to>
      <xdr:col>2</xdr:col>
      <xdr:colOff>1409700</xdr:colOff>
      <xdr:row>20</xdr:row>
      <xdr:rowOff>57150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209800" y="65246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19</xdr:row>
      <xdr:rowOff>295275</xdr:rowOff>
    </xdr:from>
    <xdr:to>
      <xdr:col>2</xdr:col>
      <xdr:colOff>1409700</xdr:colOff>
      <xdr:row>21</xdr:row>
      <xdr:rowOff>142875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209800" y="67151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19</xdr:row>
      <xdr:rowOff>838200</xdr:rowOff>
    </xdr:from>
    <xdr:to>
      <xdr:col>2</xdr:col>
      <xdr:colOff>285750</xdr:colOff>
      <xdr:row>21</xdr:row>
      <xdr:rowOff>9525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00965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107762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971550" y="69056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247650</xdr:colOff>
      <xdr:row>20</xdr:row>
      <xdr:rowOff>3735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66725" y="6524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128866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209800" y="6905625"/>
          <a:ext cx="76200" cy="319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46876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209800" y="6905625"/>
          <a:ext cx="76200" cy="42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186016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209800" y="6905625"/>
          <a:ext cx="76200" cy="37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186016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209800" y="6905625"/>
          <a:ext cx="76200" cy="37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186016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209800" y="6905625"/>
          <a:ext cx="76200" cy="37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186016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209800" y="6905625"/>
          <a:ext cx="76200" cy="37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186016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209800" y="6905625"/>
          <a:ext cx="76200" cy="37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186016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209800" y="6905625"/>
          <a:ext cx="76200" cy="376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111032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409700" y="6905625"/>
          <a:ext cx="76200" cy="87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9337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209800" y="6905625"/>
          <a:ext cx="76200" cy="390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9337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209800" y="6905625"/>
          <a:ext cx="76200" cy="390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175185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209800" y="6905625"/>
          <a:ext cx="76200" cy="365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111032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409700" y="6905625"/>
          <a:ext cx="76200" cy="87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9337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209800" y="6905625"/>
          <a:ext cx="76200" cy="390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24</xdr:row>
      <xdr:rowOff>79747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409700" y="69056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130269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409700" y="6905625"/>
          <a:ext cx="76200" cy="511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84976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209800" y="6905625"/>
          <a:ext cx="76200" cy="465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84976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209800" y="6905625"/>
          <a:ext cx="76200" cy="465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65926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209800" y="6905625"/>
          <a:ext cx="76200" cy="446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84976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209800" y="6905625"/>
          <a:ext cx="76200" cy="465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183962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971550" y="69056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92119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409700" y="6905625"/>
          <a:ext cx="76200" cy="4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92119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409700" y="6905625"/>
          <a:ext cx="76200" cy="4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92119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409700" y="6905625"/>
          <a:ext cx="76200" cy="4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92119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409700" y="6905625"/>
          <a:ext cx="76200" cy="4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92119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409700" y="6905625"/>
          <a:ext cx="76200" cy="4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92119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409700" y="6905625"/>
          <a:ext cx="76200" cy="4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2659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009650" y="6905625"/>
          <a:ext cx="85725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2659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009650" y="6905625"/>
          <a:ext cx="85725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2659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009650" y="6905625"/>
          <a:ext cx="85725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2659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009650" y="6905625"/>
          <a:ext cx="85725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51360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209800" y="6905625"/>
          <a:ext cx="76200" cy="24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51360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209800" y="6905625"/>
          <a:ext cx="76200" cy="24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32310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209800" y="6905625"/>
          <a:ext cx="76200" cy="22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51360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209800" y="6905625"/>
          <a:ext cx="76200" cy="24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92119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409700" y="6905625"/>
          <a:ext cx="76200" cy="4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92119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409700" y="6905625"/>
          <a:ext cx="76200" cy="4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92119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409700" y="6905625"/>
          <a:ext cx="76200" cy="4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92119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409700" y="6905625"/>
          <a:ext cx="76200" cy="4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92119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409700" y="6905625"/>
          <a:ext cx="76200" cy="4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23</xdr:row>
      <xdr:rowOff>92119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409700" y="6905625"/>
          <a:ext cx="76200" cy="47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2659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009650" y="6905625"/>
          <a:ext cx="85725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2659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009650" y="6905625"/>
          <a:ext cx="85725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2659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09650" y="6905625"/>
          <a:ext cx="85725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2659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009650" y="6905625"/>
          <a:ext cx="85725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3735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009650" y="69056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69334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209800" y="6905625"/>
          <a:ext cx="76200" cy="25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2659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009650" y="6905625"/>
          <a:ext cx="76200" cy="1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3735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00965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13260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209800" y="6905625"/>
          <a:ext cx="76200" cy="20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3735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209800" y="69056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69338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209800" y="6905625"/>
          <a:ext cx="76200" cy="259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51360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209800" y="6905625"/>
          <a:ext cx="76200" cy="24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51360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209800" y="6905625"/>
          <a:ext cx="76200" cy="24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32310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209800" y="6905625"/>
          <a:ext cx="76200" cy="22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51360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209800" y="6905625"/>
          <a:ext cx="76200" cy="24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23</xdr:row>
      <xdr:rowOff>73073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971550" y="6905625"/>
          <a:ext cx="76200" cy="454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18301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209800" y="6905625"/>
          <a:ext cx="76200" cy="39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7470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209800" y="6905625"/>
          <a:ext cx="76200" cy="388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7470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209800" y="6905625"/>
          <a:ext cx="76200" cy="388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175185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209800" y="6905625"/>
          <a:ext cx="76200" cy="365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7470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209800" y="6905625"/>
          <a:ext cx="76200" cy="388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93756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409700" y="69056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93756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409700" y="69056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93756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409700" y="69056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93756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409700" y="69056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93756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409700" y="69056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93756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409700" y="69056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75451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209800" y="6905625"/>
          <a:ext cx="76200" cy="45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14566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009650" y="6905625"/>
          <a:ext cx="85725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14566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009650" y="6905625"/>
          <a:ext cx="85725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75451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209800" y="6905625"/>
          <a:ext cx="76200" cy="45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14566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009650" y="6905625"/>
          <a:ext cx="85725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14566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009650" y="6905625"/>
          <a:ext cx="85725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75451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209800" y="6905625"/>
          <a:ext cx="76200" cy="45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75451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209800" y="6905625"/>
          <a:ext cx="76200" cy="45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75451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209800" y="6905625"/>
          <a:ext cx="76200" cy="45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75451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209800" y="6905625"/>
          <a:ext cx="76200" cy="45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128869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209800" y="6905625"/>
          <a:ext cx="76200" cy="31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186019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209800" y="6905625"/>
          <a:ext cx="76200" cy="376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186019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209800" y="6905625"/>
          <a:ext cx="76200" cy="376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186019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209800" y="6905625"/>
          <a:ext cx="76200" cy="376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186019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209800" y="6905625"/>
          <a:ext cx="76200" cy="376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186019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209800" y="6905625"/>
          <a:ext cx="76200" cy="376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186019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209800" y="6905625"/>
          <a:ext cx="76200" cy="376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84979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209800" y="6905625"/>
          <a:ext cx="76200" cy="465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84979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209800" y="6905625"/>
          <a:ext cx="76200" cy="465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65929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209800" y="6905625"/>
          <a:ext cx="76200" cy="446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84979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209800" y="6905625"/>
          <a:ext cx="76200" cy="465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18301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209800" y="6905625"/>
          <a:ext cx="76200" cy="399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7470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209800" y="6905625"/>
          <a:ext cx="76200" cy="388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7470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209800" y="6905625"/>
          <a:ext cx="76200" cy="388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175185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209800" y="6905625"/>
          <a:ext cx="76200" cy="365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7470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209800" y="6905625"/>
          <a:ext cx="76200" cy="388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93756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1409700" y="69056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93756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1409700" y="69056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93756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1409700" y="69056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93756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1409700" y="69056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93756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1409700" y="69056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25</xdr:row>
      <xdr:rowOff>93756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1409700" y="69056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123076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209800" y="6905625"/>
          <a:ext cx="76200" cy="504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75451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209800" y="6905625"/>
          <a:ext cx="76200" cy="45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14566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009650" y="6905625"/>
          <a:ext cx="85725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14566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1009650" y="6905625"/>
          <a:ext cx="85725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104026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209800" y="6905625"/>
          <a:ext cx="76200" cy="48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75451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209800" y="6905625"/>
          <a:ext cx="76200" cy="45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14566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1009650" y="6905625"/>
          <a:ext cx="85725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14566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1009650" y="6905625"/>
          <a:ext cx="85725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295275</xdr:colOff>
      <xdr:row>22</xdr:row>
      <xdr:rowOff>127560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1009650" y="6905625"/>
          <a:ext cx="85725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75451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209800" y="6905625"/>
          <a:ext cx="76200" cy="45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75451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209800" y="6905625"/>
          <a:ext cx="76200" cy="45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75451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209800" y="6905625"/>
          <a:ext cx="76200" cy="45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94501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209800" y="6905625"/>
          <a:ext cx="76200" cy="47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75451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209800" y="6905625"/>
          <a:ext cx="76200" cy="45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14566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1009650" y="6905625"/>
          <a:ext cx="76200" cy="205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107765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971550" y="69056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21</xdr:row>
      <xdr:rowOff>0</xdr:rowOff>
    </xdr:from>
    <xdr:to>
      <xdr:col>2</xdr:col>
      <xdr:colOff>285750</xdr:colOff>
      <xdr:row>22</xdr:row>
      <xdr:rowOff>127560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1009650" y="6905625"/>
          <a:ext cx="76200" cy="318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146610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209800" y="6905625"/>
          <a:ext cx="76200" cy="3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128869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209800" y="6905625"/>
          <a:ext cx="76200" cy="31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46879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209800" y="6905625"/>
          <a:ext cx="76200" cy="42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186019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209800" y="6905625"/>
          <a:ext cx="76200" cy="376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26520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209800" y="6905625"/>
          <a:ext cx="76200" cy="40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186019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209800" y="6905625"/>
          <a:ext cx="76200" cy="376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186019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209800" y="6905625"/>
          <a:ext cx="76200" cy="376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186019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209800" y="6905625"/>
          <a:ext cx="76200" cy="376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186019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209800" y="6905625"/>
          <a:ext cx="76200" cy="376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16995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209800" y="6905625"/>
          <a:ext cx="76200" cy="39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22</xdr:row>
      <xdr:rowOff>186019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209800" y="6905625"/>
          <a:ext cx="76200" cy="376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84979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209800" y="6905625"/>
          <a:ext cx="76200" cy="465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84979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209800" y="6905625"/>
          <a:ext cx="76200" cy="465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65929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209800" y="6905625"/>
          <a:ext cx="76200" cy="446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2</xdr:col>
      <xdr:colOff>1409700</xdr:colOff>
      <xdr:row>23</xdr:row>
      <xdr:rowOff>84979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209800" y="6905625"/>
          <a:ext cx="76200" cy="465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24</xdr:row>
      <xdr:rowOff>183965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971550" y="69056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22</xdr:row>
      <xdr:rowOff>3736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140970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20</xdr:row>
      <xdr:rowOff>0</xdr:rowOff>
    </xdr:from>
    <xdr:to>
      <xdr:col>2</xdr:col>
      <xdr:colOff>247650</xdr:colOff>
      <xdr:row>22</xdr:row>
      <xdr:rowOff>3736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971550" y="67151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2</xdr:col>
      <xdr:colOff>1409700</xdr:colOff>
      <xdr:row>21</xdr:row>
      <xdr:rowOff>9525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209800" y="6715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14</xdr:row>
      <xdr:rowOff>26753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1409700" y="5191125"/>
          <a:ext cx="76200" cy="40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14</xdr:row>
      <xdr:rowOff>26753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1409700" y="5191125"/>
          <a:ext cx="76200" cy="40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14</xdr:row>
      <xdr:rowOff>26753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1409700" y="5191125"/>
          <a:ext cx="76200" cy="40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14</xdr:row>
      <xdr:rowOff>26753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1409700" y="5191125"/>
          <a:ext cx="76200" cy="40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14</xdr:row>
      <xdr:rowOff>26753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1409700" y="5191125"/>
          <a:ext cx="76200" cy="40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14</xdr:row>
      <xdr:rowOff>26753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1409700" y="5191125"/>
          <a:ext cx="76200" cy="40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7704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009650" y="5381625"/>
          <a:ext cx="85725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7704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1009650" y="5381625"/>
          <a:ext cx="85725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7704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1009650" y="5381625"/>
          <a:ext cx="85725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7704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1009650" y="5381625"/>
          <a:ext cx="85725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14</xdr:row>
      <xdr:rowOff>26753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1409700" y="5191125"/>
          <a:ext cx="76200" cy="40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14</xdr:row>
      <xdr:rowOff>26753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1409700" y="5191125"/>
          <a:ext cx="76200" cy="40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14</xdr:row>
      <xdr:rowOff>26753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1409700" y="5191125"/>
          <a:ext cx="76200" cy="40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14</xdr:row>
      <xdr:rowOff>26753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1409700" y="5191125"/>
          <a:ext cx="76200" cy="40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14</xdr:row>
      <xdr:rowOff>26753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1409700" y="5191125"/>
          <a:ext cx="76200" cy="40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14</xdr:row>
      <xdr:rowOff>26753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1409700" y="5191125"/>
          <a:ext cx="76200" cy="407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7704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009650" y="5381625"/>
          <a:ext cx="85725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7704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1009650" y="5381625"/>
          <a:ext cx="85725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7704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1009650" y="5381625"/>
          <a:ext cx="85725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7704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1009650" y="5381625"/>
          <a:ext cx="85725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7703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209800" y="5381625"/>
          <a:ext cx="76200" cy="19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7704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1009650" y="5381625"/>
          <a:ext cx="76200" cy="198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139701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209800" y="5381625"/>
          <a:ext cx="76200" cy="3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16</xdr:row>
      <xdr:rowOff>14848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1409700" y="5191125"/>
          <a:ext cx="76200" cy="77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16</xdr:row>
      <xdr:rowOff>14848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1409700" y="5191125"/>
          <a:ext cx="76200" cy="77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16</xdr:row>
      <xdr:rowOff>14848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1409700" y="5191125"/>
          <a:ext cx="76200" cy="77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16</xdr:row>
      <xdr:rowOff>14848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1409700" y="5191125"/>
          <a:ext cx="76200" cy="77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16</xdr:row>
      <xdr:rowOff>14848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1409700" y="5191125"/>
          <a:ext cx="76200" cy="77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16</xdr:row>
      <xdr:rowOff>14848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1409700" y="5191125"/>
          <a:ext cx="76200" cy="77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15</xdr:row>
      <xdr:rowOff>10086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209800" y="5381625"/>
          <a:ext cx="76200" cy="3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15876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1009650" y="5381625"/>
          <a:ext cx="85725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15876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1009650" y="5381625"/>
          <a:ext cx="85725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15</xdr:row>
      <xdr:rowOff>10086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209800" y="5381625"/>
          <a:ext cx="76200" cy="3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15876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1009650" y="5381625"/>
          <a:ext cx="85725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15876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1009650" y="5381625"/>
          <a:ext cx="85725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15</xdr:row>
      <xdr:rowOff>10086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209800" y="5381625"/>
          <a:ext cx="76200" cy="3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15</xdr:row>
      <xdr:rowOff>10086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209800" y="5381625"/>
          <a:ext cx="76200" cy="3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15</xdr:row>
      <xdr:rowOff>10086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209800" y="5381625"/>
          <a:ext cx="76200" cy="3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15</xdr:row>
      <xdr:rowOff>10086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209800" y="5381625"/>
          <a:ext cx="76200" cy="3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14</xdr:row>
      <xdr:rowOff>139701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209800" y="5381625"/>
          <a:ext cx="76200" cy="3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16</xdr:row>
      <xdr:rowOff>14848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1409700" y="5191125"/>
          <a:ext cx="76200" cy="77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16</xdr:row>
      <xdr:rowOff>14848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1409700" y="5191125"/>
          <a:ext cx="76200" cy="77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16</xdr:row>
      <xdr:rowOff>14848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1409700" y="5191125"/>
          <a:ext cx="76200" cy="77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16</xdr:row>
      <xdr:rowOff>14848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1409700" y="5191125"/>
          <a:ext cx="76200" cy="77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16</xdr:row>
      <xdr:rowOff>14848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1409700" y="5191125"/>
          <a:ext cx="76200" cy="77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12</xdr:row>
      <xdr:rowOff>0</xdr:rowOff>
    </xdr:from>
    <xdr:to>
      <xdr:col>2</xdr:col>
      <xdr:colOff>609600</xdr:colOff>
      <xdr:row>16</xdr:row>
      <xdr:rowOff>14848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1409700" y="5191125"/>
          <a:ext cx="76200" cy="77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57710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209800" y="5191125"/>
          <a:ext cx="76200" cy="43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15</xdr:row>
      <xdr:rowOff>10086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209800" y="5381625"/>
          <a:ext cx="76200" cy="3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15876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1009650" y="5381625"/>
          <a:ext cx="85725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15876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1009650" y="5381625"/>
          <a:ext cx="85725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38660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209800" y="5191125"/>
          <a:ext cx="76200" cy="41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15</xdr:row>
      <xdr:rowOff>10086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209800" y="5381625"/>
          <a:ext cx="76200" cy="3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15876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1009650" y="5381625"/>
          <a:ext cx="85725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295275</xdr:colOff>
      <xdr:row>14</xdr:row>
      <xdr:rowOff>15876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1009650" y="5381625"/>
          <a:ext cx="85725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15</xdr:row>
      <xdr:rowOff>10086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209800" y="5381625"/>
          <a:ext cx="76200" cy="3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15</xdr:row>
      <xdr:rowOff>10086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209800" y="5381625"/>
          <a:ext cx="76200" cy="3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15</xdr:row>
      <xdr:rowOff>10086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209800" y="5381625"/>
          <a:ext cx="76200" cy="3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0</xdr:rowOff>
    </xdr:from>
    <xdr:to>
      <xdr:col>2</xdr:col>
      <xdr:colOff>1409700</xdr:colOff>
      <xdr:row>14</xdr:row>
      <xdr:rowOff>29135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209800" y="5191125"/>
          <a:ext cx="76200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12</xdr:row>
      <xdr:rowOff>295275</xdr:rowOff>
    </xdr:from>
    <xdr:to>
      <xdr:col>2</xdr:col>
      <xdr:colOff>1409700</xdr:colOff>
      <xdr:row>15</xdr:row>
      <xdr:rowOff>10086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209800" y="5381625"/>
          <a:ext cx="76200" cy="39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12</xdr:row>
      <xdr:rowOff>838200</xdr:rowOff>
    </xdr:from>
    <xdr:to>
      <xdr:col>2</xdr:col>
      <xdr:colOff>285750</xdr:colOff>
      <xdr:row>14</xdr:row>
      <xdr:rowOff>15876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1009650" y="5381625"/>
          <a:ext cx="76200" cy="20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97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609600</xdr:colOff>
      <xdr:row>15</xdr:row>
      <xdr:rowOff>3737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140970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</xdr:row>
      <xdr:rowOff>0</xdr:rowOff>
    </xdr:from>
    <xdr:to>
      <xdr:col>2</xdr:col>
      <xdr:colOff>247650</xdr:colOff>
      <xdr:row>15</xdr:row>
      <xdr:rowOff>3737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971550" y="53816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13</xdr:row>
      <xdr:rowOff>0</xdr:rowOff>
    </xdr:from>
    <xdr:to>
      <xdr:col>2</xdr:col>
      <xdr:colOff>1409700</xdr:colOff>
      <xdr:row>14</xdr:row>
      <xdr:rowOff>9527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209800" y="538162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3</xdr:col>
      <xdr:colOff>197403</xdr:colOff>
      <xdr:row>16</xdr:row>
      <xdr:rowOff>30099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2895600" y="59531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3</xdr:col>
      <xdr:colOff>197403</xdr:colOff>
      <xdr:row>16</xdr:row>
      <xdr:rowOff>30099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2895600" y="59531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3</xdr:col>
      <xdr:colOff>197403</xdr:colOff>
      <xdr:row>16</xdr:row>
      <xdr:rowOff>30099</xdr:rowOff>
    </xdr:to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2895600" y="59531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3</xdr:col>
      <xdr:colOff>197403</xdr:colOff>
      <xdr:row>16</xdr:row>
      <xdr:rowOff>30480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2895600" y="5953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3</xdr:col>
      <xdr:colOff>197403</xdr:colOff>
      <xdr:row>16</xdr:row>
      <xdr:rowOff>30480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2895600" y="5953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3</xdr:col>
      <xdr:colOff>197403</xdr:colOff>
      <xdr:row>16</xdr:row>
      <xdr:rowOff>30480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2895600" y="5953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3</xdr:col>
      <xdr:colOff>197403</xdr:colOff>
      <xdr:row>16</xdr:row>
      <xdr:rowOff>30480</xdr:rowOff>
    </xdr:to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2895600" y="5953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3</xdr:col>
      <xdr:colOff>197403</xdr:colOff>
      <xdr:row>16</xdr:row>
      <xdr:rowOff>30480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2895600" y="5953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3</xdr:col>
      <xdr:colOff>197403</xdr:colOff>
      <xdr:row>16</xdr:row>
      <xdr:rowOff>30480</xdr:rowOff>
    </xdr:to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2895600" y="5953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197403</xdr:colOff>
      <xdr:row>18</xdr:row>
      <xdr:rowOff>30099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2895600" y="63341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197403</xdr:colOff>
      <xdr:row>18</xdr:row>
      <xdr:rowOff>30099</xdr:rowOff>
    </xdr:to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2895600" y="63341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197403</xdr:colOff>
      <xdr:row>18</xdr:row>
      <xdr:rowOff>30099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2895600" y="63341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197403</xdr:colOff>
      <xdr:row>18</xdr:row>
      <xdr:rowOff>30480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2895600" y="6334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197403</xdr:colOff>
      <xdr:row>18</xdr:row>
      <xdr:rowOff>30480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2895600" y="6334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197403</xdr:colOff>
      <xdr:row>18</xdr:row>
      <xdr:rowOff>30480</xdr:rowOff>
    </xdr:to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2895600" y="6334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197403</xdr:colOff>
      <xdr:row>18</xdr:row>
      <xdr:rowOff>30480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2895600" y="6334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197403</xdr:colOff>
      <xdr:row>18</xdr:row>
      <xdr:rowOff>30480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2895600" y="6334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197403</xdr:colOff>
      <xdr:row>18</xdr:row>
      <xdr:rowOff>30480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2895600" y="6334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20</xdr:row>
      <xdr:rowOff>0</xdr:rowOff>
    </xdr:from>
    <xdr:to>
      <xdr:col>3</xdr:col>
      <xdr:colOff>197403</xdr:colOff>
      <xdr:row>20</xdr:row>
      <xdr:rowOff>30099</xdr:rowOff>
    </xdr:to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2895600" y="67151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20</xdr:row>
      <xdr:rowOff>0</xdr:rowOff>
    </xdr:from>
    <xdr:to>
      <xdr:col>3</xdr:col>
      <xdr:colOff>197403</xdr:colOff>
      <xdr:row>20</xdr:row>
      <xdr:rowOff>30099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2895600" y="67151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20</xdr:row>
      <xdr:rowOff>0</xdr:rowOff>
    </xdr:from>
    <xdr:to>
      <xdr:col>3</xdr:col>
      <xdr:colOff>197403</xdr:colOff>
      <xdr:row>20</xdr:row>
      <xdr:rowOff>30099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2895600" y="67151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20</xdr:row>
      <xdr:rowOff>0</xdr:rowOff>
    </xdr:from>
    <xdr:to>
      <xdr:col>3</xdr:col>
      <xdr:colOff>197403</xdr:colOff>
      <xdr:row>20</xdr:row>
      <xdr:rowOff>30480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2895600" y="6715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20</xdr:row>
      <xdr:rowOff>0</xdr:rowOff>
    </xdr:from>
    <xdr:to>
      <xdr:col>3</xdr:col>
      <xdr:colOff>197403</xdr:colOff>
      <xdr:row>20</xdr:row>
      <xdr:rowOff>30480</xdr:rowOff>
    </xdr:to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2895600" y="6715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20</xdr:row>
      <xdr:rowOff>0</xdr:rowOff>
    </xdr:from>
    <xdr:to>
      <xdr:col>3</xdr:col>
      <xdr:colOff>197403</xdr:colOff>
      <xdr:row>20</xdr:row>
      <xdr:rowOff>30480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2895600" y="6715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20</xdr:row>
      <xdr:rowOff>0</xdr:rowOff>
    </xdr:from>
    <xdr:to>
      <xdr:col>3</xdr:col>
      <xdr:colOff>197403</xdr:colOff>
      <xdr:row>20</xdr:row>
      <xdr:rowOff>30480</xdr:rowOff>
    </xdr:to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2895600" y="6715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20</xdr:row>
      <xdr:rowOff>0</xdr:rowOff>
    </xdr:from>
    <xdr:to>
      <xdr:col>3</xdr:col>
      <xdr:colOff>197403</xdr:colOff>
      <xdr:row>20</xdr:row>
      <xdr:rowOff>30480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2895600" y="6715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20</xdr:row>
      <xdr:rowOff>0</xdr:rowOff>
    </xdr:from>
    <xdr:to>
      <xdr:col>3</xdr:col>
      <xdr:colOff>197403</xdr:colOff>
      <xdr:row>20</xdr:row>
      <xdr:rowOff>30480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2895600" y="67151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0525" y="4476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257175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28750" y="4476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257175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8625" y="4476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257175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28750" y="4476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209550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990600" y="4476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209550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990600" y="4476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55245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2885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55245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22885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189612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28750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524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189612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28625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189612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28750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23</xdr:row>
      <xdr:rowOff>254234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905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23</xdr:row>
      <xdr:rowOff>254234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286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189426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52450" y="6686550"/>
          <a:ext cx="76200" cy="21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23</xdr:row>
      <xdr:rowOff>254234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905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23</xdr:row>
      <xdr:rowOff>254234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286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189426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52450" y="6686550"/>
          <a:ext cx="76200" cy="21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189612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28750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524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189612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28625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189612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428750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23</xdr:row>
      <xdr:rowOff>254234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905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23</xdr:row>
      <xdr:rowOff>254234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286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189426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52450" y="6686550"/>
          <a:ext cx="76200" cy="21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189612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428750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524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189612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428625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189612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28750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23</xdr:row>
      <xdr:rowOff>254234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05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23</xdr:row>
      <xdr:rowOff>254234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4286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189426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552450" y="6686550"/>
          <a:ext cx="76200" cy="21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295275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905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295275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4286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190500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028700" y="46672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028700" y="57816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5524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190500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028700" y="46672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028700" y="57816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5524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3594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028700" y="6296025"/>
          <a:ext cx="85725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3594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028700" y="6296025"/>
          <a:ext cx="85725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304800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0525" y="447675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304800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28750" y="447675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304800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28625" y="447675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304800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28750" y="447675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257175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990600" y="4476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257175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990600" y="4476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190500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028700" y="46672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028700" y="57816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5524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190500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028700" y="46672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028700" y="57816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5524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3594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028700" y="6296025"/>
          <a:ext cx="85725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3594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028700" y="6296025"/>
          <a:ext cx="85725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295275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905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295275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286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295275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905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295275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286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295275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905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295275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286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295275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905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295275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286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35719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28750" y="6686550"/>
          <a:ext cx="76200" cy="578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35719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28750" y="6686550"/>
          <a:ext cx="76200" cy="578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24</xdr:row>
      <xdr:rowOff>0</xdr:rowOff>
    </xdr:from>
    <xdr:to>
      <xdr:col>2</xdr:col>
      <xdr:colOff>609600</xdr:colOff>
      <xdr:row>25</xdr:row>
      <xdr:rowOff>176213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428750" y="7067550"/>
          <a:ext cx="76200" cy="500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228850" y="6686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228850" y="6686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228850" y="668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228850" y="6686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257175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90525" y="4476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257175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428750" y="4476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257175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28625" y="4476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257175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428750" y="4476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209550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90600" y="4476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209550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90600" y="4476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55245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22885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55245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22885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189612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28750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5524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189612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28625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189612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428750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23</xdr:row>
      <xdr:rowOff>254234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905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23</xdr:row>
      <xdr:rowOff>254234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4286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189426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552450" y="6686550"/>
          <a:ext cx="76200" cy="21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23</xdr:row>
      <xdr:rowOff>254234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905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23</xdr:row>
      <xdr:rowOff>254234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4286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189426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552450" y="6686550"/>
          <a:ext cx="76200" cy="21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189612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428750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5524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189612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428625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189612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428750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23</xdr:row>
      <xdr:rowOff>254234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905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23</xdr:row>
      <xdr:rowOff>254234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286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189426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552450" y="6686550"/>
          <a:ext cx="76200" cy="21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189612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428750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5524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189612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428625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189612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428750" y="5781675"/>
          <a:ext cx="76200" cy="45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552450" y="5781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228850" y="57816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23</xdr:row>
      <xdr:rowOff>254234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905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23</xdr:row>
      <xdr:rowOff>254234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428625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189426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552450" y="6686550"/>
          <a:ext cx="76200" cy="21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295275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905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295275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4286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190500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028700" y="46672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028700" y="57816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5524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190500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028700" y="46672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028700" y="57816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5524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3594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028700" y="6296025"/>
          <a:ext cx="85725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3594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028700" y="6296025"/>
          <a:ext cx="85725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304800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90525" y="447675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304800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428750" y="447675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304800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28625" y="447675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304800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428750" y="447675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257175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990600" y="4476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257175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990600" y="447675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190500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028700" y="46672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028700" y="57816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5524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190500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028700" y="46672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028700" y="57816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5524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228850" y="57816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3594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028700" y="6296025"/>
          <a:ext cx="85725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3594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028700" y="6296025"/>
          <a:ext cx="85725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295275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905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295275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4286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295275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3905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295275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286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295275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905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295275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4286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15</xdr:row>
      <xdr:rowOff>295275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905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15</xdr:row>
      <xdr:rowOff>295275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428625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15</xdr:row>
      <xdr:rowOff>295275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428750" y="447675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190500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5524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190500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22885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15</xdr:row>
      <xdr:rowOff>247650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990600" y="447675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190500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028700" y="4667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028700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190500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552450" y="57816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190500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228850" y="5781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323709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228850" y="6076950"/>
          <a:ext cx="76200" cy="24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3594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028700" y="6296025"/>
          <a:ext cx="76200" cy="194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28625" y="57816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189426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228850" y="6686550"/>
          <a:ext cx="76200" cy="25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35719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428750" y="6686550"/>
          <a:ext cx="76200" cy="578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35719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428750" y="6686550"/>
          <a:ext cx="76200" cy="578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292894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428750" y="6686550"/>
          <a:ext cx="7620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24</xdr:row>
      <xdr:rowOff>0</xdr:rowOff>
    </xdr:from>
    <xdr:to>
      <xdr:col>2</xdr:col>
      <xdr:colOff>609600</xdr:colOff>
      <xdr:row>25</xdr:row>
      <xdr:rowOff>176213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428750" y="7067550"/>
          <a:ext cx="76200" cy="500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228850" y="6686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228850" y="6686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228850" y="668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228850" y="6686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254234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990600" y="6686550"/>
          <a:ext cx="76200" cy="444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122704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390525" y="4476750"/>
          <a:ext cx="76200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122704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428750" y="4476750"/>
          <a:ext cx="76200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122704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28625" y="4476750"/>
          <a:ext cx="76200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122704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428750" y="4476750"/>
          <a:ext cx="76200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285750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52450" y="466725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276225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228850" y="466725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75079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990600" y="4476750"/>
          <a:ext cx="76200" cy="608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75079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990600" y="4476750"/>
          <a:ext cx="76200" cy="608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552450" y="5781675"/>
          <a:ext cx="76200" cy="401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228850" y="5781675"/>
          <a:ext cx="76200" cy="401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552450" y="5781675"/>
          <a:ext cx="76200" cy="401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228850" y="5781675"/>
          <a:ext cx="76200" cy="401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455706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228850" y="6076950"/>
          <a:ext cx="76200" cy="379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228850" y="66865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428625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507906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428750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5524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507906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428625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507906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428750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24</xdr:row>
      <xdr:rowOff>37540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3905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24</xdr:row>
      <xdr:rowOff>37540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286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191807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552450" y="6686550"/>
          <a:ext cx="76200" cy="258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24</xdr:row>
      <xdr:rowOff>37540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3905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24</xdr:row>
      <xdr:rowOff>37540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4286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191807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552450" y="6686550"/>
          <a:ext cx="76200" cy="258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428625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507906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428750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5524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507906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428625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507906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428750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24</xdr:row>
      <xdr:rowOff>37540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905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24</xdr:row>
      <xdr:rowOff>37540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4286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191807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552450" y="6686550"/>
          <a:ext cx="76200" cy="258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428625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507906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428750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5524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507906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428625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507906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428750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24</xdr:row>
      <xdr:rowOff>37540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905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24</xdr:row>
      <xdr:rowOff>37540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4286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191807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552450" y="6686550"/>
          <a:ext cx="76200" cy="258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160804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905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160804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4286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266700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552450" y="46672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257175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228850" y="4667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209550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028700" y="46672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028700" y="57816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5524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209550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028700" y="46672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028700" y="57816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5524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21</xdr:row>
      <xdr:rowOff>2241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228850" y="6076950"/>
          <a:ext cx="76200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11766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028700" y="6296025"/>
          <a:ext cx="85725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11766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28700" y="6296025"/>
          <a:ext cx="85725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170329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390525" y="4476750"/>
          <a:ext cx="76200" cy="703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170329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428750" y="4476750"/>
          <a:ext cx="76200" cy="703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170329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28625" y="4476750"/>
          <a:ext cx="76200" cy="703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170329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428750" y="4476750"/>
          <a:ext cx="76200" cy="703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266700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552450" y="46672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257175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228850" y="4667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122704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990600" y="4476750"/>
          <a:ext cx="76200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122704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990600" y="4476750"/>
          <a:ext cx="76200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200025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028700" y="46672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028700" y="57816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5524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200025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028700" y="46672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028700" y="57816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5524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21</xdr:row>
      <xdr:rowOff>2241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228850" y="6076950"/>
          <a:ext cx="76200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11766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028700" y="6296025"/>
          <a:ext cx="85725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11766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028700" y="6296025"/>
          <a:ext cx="85725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160804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905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160804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86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266700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552450" y="46672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257175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228850" y="4667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21</xdr:row>
      <xdr:rowOff>2241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228850" y="6076950"/>
          <a:ext cx="76200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160804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905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160804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4286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266700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52450" y="46672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257175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228850" y="4667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21</xdr:row>
      <xdr:rowOff>2241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228850" y="6076950"/>
          <a:ext cx="76200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160804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905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160804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4286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266700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552450" y="46672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257175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228850" y="4667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21</xdr:row>
      <xdr:rowOff>2241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228850" y="6076950"/>
          <a:ext cx="76200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160804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905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160804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286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266700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552450" y="46672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257175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228850" y="4667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21</xdr:row>
      <xdr:rowOff>2241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228850" y="6076950"/>
          <a:ext cx="76200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228850" y="6686550"/>
          <a:ext cx="76200" cy="315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228850" y="6686550"/>
          <a:ext cx="76200" cy="37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228850" y="6686550"/>
          <a:ext cx="76200" cy="37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228850" y="6686550"/>
          <a:ext cx="76200" cy="37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228850" y="6686550"/>
          <a:ext cx="76200" cy="37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228850" y="6686550"/>
          <a:ext cx="76200" cy="37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228850" y="6686550"/>
          <a:ext cx="76200" cy="37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23813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6686550"/>
          <a:ext cx="76200" cy="852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228850" y="66865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23813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6686550"/>
          <a:ext cx="76200" cy="852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24</xdr:row>
      <xdr:rowOff>0</xdr:rowOff>
    </xdr:from>
    <xdr:to>
      <xdr:col>2</xdr:col>
      <xdr:colOff>609600</xdr:colOff>
      <xdr:row>25</xdr:row>
      <xdr:rowOff>176213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7067550"/>
          <a:ext cx="76200" cy="500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266140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228850" y="6686550"/>
          <a:ext cx="76200" cy="45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266140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228850" y="6686550"/>
          <a:ext cx="76200" cy="45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247090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228850" y="6686550"/>
          <a:ext cx="76200" cy="43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266140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228850" y="6686550"/>
          <a:ext cx="76200" cy="45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122704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390525" y="4476750"/>
          <a:ext cx="76200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122704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4476750"/>
          <a:ext cx="76200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122704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428625" y="4476750"/>
          <a:ext cx="76200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122704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4476750"/>
          <a:ext cx="76200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285750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552450" y="466725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276225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228850" y="466725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75079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990600" y="4476750"/>
          <a:ext cx="76200" cy="608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75079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990600" y="4476750"/>
          <a:ext cx="76200" cy="608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552450" y="5781675"/>
          <a:ext cx="76200" cy="401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228850" y="5781675"/>
          <a:ext cx="76200" cy="401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552450" y="5781675"/>
          <a:ext cx="76200" cy="401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228850" y="5781675"/>
          <a:ext cx="76200" cy="401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20</xdr:row>
      <xdr:rowOff>455706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228850" y="6076950"/>
          <a:ext cx="76200" cy="379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228850" y="66865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428625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507906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5524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507906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428625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507906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24</xdr:row>
      <xdr:rowOff>37540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905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24</xdr:row>
      <xdr:rowOff>37540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4286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191807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552450" y="6686550"/>
          <a:ext cx="76200" cy="258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24</xdr:row>
      <xdr:rowOff>37540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905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24</xdr:row>
      <xdr:rowOff>37540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4286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191807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552450" y="6686550"/>
          <a:ext cx="76200" cy="258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428625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507906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5524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507906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428625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507906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24</xdr:row>
      <xdr:rowOff>37540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905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</xdr:row>
      <xdr:rowOff>0</xdr:rowOff>
    </xdr:from>
    <xdr:to>
      <xdr:col>1</xdr:col>
      <xdr:colOff>247650</xdr:colOff>
      <xdr:row>24</xdr:row>
      <xdr:rowOff>37540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4286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191807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552450" y="6686550"/>
          <a:ext cx="76200" cy="258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428625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507906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5524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507906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428625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20</xdr:row>
      <xdr:rowOff>0</xdr:rowOff>
    </xdr:from>
    <xdr:to>
      <xdr:col>2</xdr:col>
      <xdr:colOff>609600</xdr:colOff>
      <xdr:row>20</xdr:row>
      <xdr:rowOff>507906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5781675"/>
          <a:ext cx="76200" cy="831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028700" y="5781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552450" y="5781675"/>
          <a:ext cx="76200" cy="477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228850" y="5781675"/>
          <a:ext cx="76200" cy="487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228850" y="4476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209550</xdr:colOff>
      <xdr:row>24</xdr:row>
      <xdr:rowOff>37540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390525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195262</xdr:colOff>
      <xdr:row>20</xdr:row>
      <xdr:rowOff>369095</xdr:rowOff>
    </xdr:from>
    <xdr:to>
      <xdr:col>1</xdr:col>
      <xdr:colOff>271462</xdr:colOff>
      <xdr:row>22</xdr:row>
      <xdr:rowOff>180835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452437" y="6150770"/>
          <a:ext cx="76200" cy="668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23</xdr:row>
      <xdr:rowOff>0</xdr:rowOff>
    </xdr:from>
    <xdr:to>
      <xdr:col>1</xdr:col>
      <xdr:colOff>371475</xdr:colOff>
      <xdr:row>23</xdr:row>
      <xdr:rowOff>191807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552450" y="6686550"/>
          <a:ext cx="76200" cy="258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160804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3905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160804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4286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266700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552450" y="46672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257175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228850" y="4667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209550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028700" y="46672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028700" y="57816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5524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209550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028700" y="46672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028700" y="57816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5524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21</xdr:row>
      <xdr:rowOff>2241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228850" y="6076950"/>
          <a:ext cx="76200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11766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028700" y="6296025"/>
          <a:ext cx="85725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11766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028700" y="6296025"/>
          <a:ext cx="85725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170329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390525" y="4476750"/>
          <a:ext cx="76200" cy="703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170329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4476750"/>
          <a:ext cx="76200" cy="703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170329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428625" y="4476750"/>
          <a:ext cx="76200" cy="703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170329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4476750"/>
          <a:ext cx="76200" cy="703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266700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552450" y="46672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257175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228850" y="4667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122704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990600" y="4476750"/>
          <a:ext cx="76200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122704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990600" y="4476750"/>
          <a:ext cx="76200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200025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028700" y="46672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028700" y="57816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5524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295275</xdr:colOff>
      <xdr:row>15</xdr:row>
      <xdr:rowOff>200025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028700" y="46672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295275</xdr:colOff>
      <xdr:row>20</xdr:row>
      <xdr:rowOff>190500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028700" y="57816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5524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228850" y="5781675"/>
          <a:ext cx="76200" cy="46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21</xdr:row>
      <xdr:rowOff>2241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228850" y="6076950"/>
          <a:ext cx="76200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11766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028700" y="6296025"/>
          <a:ext cx="85725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295275</xdr:colOff>
      <xdr:row>22</xdr:row>
      <xdr:rowOff>11766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028700" y="6296025"/>
          <a:ext cx="85725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160804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3905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160804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4286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266700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552450" y="46672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257175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228850" y="4667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21</xdr:row>
      <xdr:rowOff>2241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228850" y="6076950"/>
          <a:ext cx="76200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160804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3905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160804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4286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266700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552450" y="46672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257175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228850" y="4667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21</xdr:row>
      <xdr:rowOff>2241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228850" y="6076950"/>
          <a:ext cx="76200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160804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3905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160804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286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14</xdr:row>
      <xdr:rowOff>304800</xdr:rowOff>
    </xdr:from>
    <xdr:to>
      <xdr:col>1</xdr:col>
      <xdr:colOff>371475</xdr:colOff>
      <xdr:row>15</xdr:row>
      <xdr:rowOff>266700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552450" y="46672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257175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228850" y="4667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21</xdr:row>
      <xdr:rowOff>2241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228850" y="6076950"/>
          <a:ext cx="76200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209550</xdr:colOff>
      <xdr:row>16</xdr:row>
      <xdr:rowOff>160804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3905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247650</xdr:colOff>
      <xdr:row>16</xdr:row>
      <xdr:rowOff>160804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28625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14</xdr:row>
      <xdr:rowOff>0</xdr:rowOff>
    </xdr:from>
    <xdr:to>
      <xdr:col>2</xdr:col>
      <xdr:colOff>609600</xdr:colOff>
      <xdr:row>16</xdr:row>
      <xdr:rowOff>160804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4476750"/>
          <a:ext cx="76200" cy="6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15</xdr:row>
      <xdr:rowOff>3735</xdr:rowOff>
    </xdr:from>
    <xdr:to>
      <xdr:col>1</xdr:col>
      <xdr:colOff>371475</xdr:colOff>
      <xdr:row>15</xdr:row>
      <xdr:rowOff>266700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552450" y="4670985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14</xdr:row>
      <xdr:rowOff>295275</xdr:rowOff>
    </xdr:from>
    <xdr:to>
      <xdr:col>3</xdr:col>
      <xdr:colOff>0</xdr:colOff>
      <xdr:row>15</xdr:row>
      <xdr:rowOff>257175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228850" y="4667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</xdr:row>
      <xdr:rowOff>0</xdr:rowOff>
    </xdr:from>
    <xdr:to>
      <xdr:col>2</xdr:col>
      <xdr:colOff>247650</xdr:colOff>
      <xdr:row>16</xdr:row>
      <xdr:rowOff>113179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990600" y="4476750"/>
          <a:ext cx="76200" cy="64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14</xdr:row>
      <xdr:rowOff>838200</xdr:rowOff>
    </xdr:from>
    <xdr:to>
      <xdr:col>2</xdr:col>
      <xdr:colOff>285750</xdr:colOff>
      <xdr:row>15</xdr:row>
      <xdr:rowOff>200025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028700" y="4667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0</xdr:rowOff>
    </xdr:from>
    <xdr:to>
      <xdr:col>2</xdr:col>
      <xdr:colOff>285750</xdr:colOff>
      <xdr:row>20</xdr:row>
      <xdr:rowOff>190500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028700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20</xdr:row>
      <xdr:rowOff>0</xdr:rowOff>
    </xdr:from>
    <xdr:to>
      <xdr:col>1</xdr:col>
      <xdr:colOff>371475</xdr:colOff>
      <xdr:row>20</xdr:row>
      <xdr:rowOff>191994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552450" y="5781675"/>
          <a:ext cx="76200" cy="449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0</xdr:rowOff>
    </xdr:from>
    <xdr:to>
      <xdr:col>3</xdr:col>
      <xdr:colOff>0</xdr:colOff>
      <xdr:row>20</xdr:row>
      <xdr:rowOff>191994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228850" y="5781675"/>
          <a:ext cx="76200" cy="458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20</xdr:row>
      <xdr:rowOff>295275</xdr:rowOff>
    </xdr:from>
    <xdr:to>
      <xdr:col>3</xdr:col>
      <xdr:colOff>0</xdr:colOff>
      <xdr:row>21</xdr:row>
      <xdr:rowOff>2241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228850" y="6076950"/>
          <a:ext cx="76200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20</xdr:row>
      <xdr:rowOff>838200</xdr:rowOff>
    </xdr:from>
    <xdr:to>
      <xdr:col>2</xdr:col>
      <xdr:colOff>285750</xdr:colOff>
      <xdr:row>22</xdr:row>
      <xdr:rowOff>11766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028700" y="6296025"/>
          <a:ext cx="76200" cy="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37540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990600" y="6686550"/>
          <a:ext cx="76200" cy="66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247650</xdr:colOff>
      <xdr:row>20</xdr:row>
      <xdr:rowOff>190500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28625" y="5781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228850" y="6686550"/>
          <a:ext cx="76200" cy="315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228040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228850" y="6686550"/>
          <a:ext cx="76200" cy="41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228850" y="6686550"/>
          <a:ext cx="76200" cy="37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228850" y="6686550"/>
          <a:ext cx="76200" cy="37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228850" y="6686550"/>
          <a:ext cx="76200" cy="37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228850" y="6686550"/>
          <a:ext cx="76200" cy="37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228850" y="6686550"/>
          <a:ext cx="76200" cy="37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191807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228850" y="6686550"/>
          <a:ext cx="76200" cy="37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23813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428750" y="6686550"/>
          <a:ext cx="76200" cy="852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228850" y="66865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23813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428750" y="6686550"/>
          <a:ext cx="76200" cy="852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24</xdr:row>
      <xdr:rowOff>38100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428750" y="668655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24</xdr:row>
      <xdr:rowOff>0</xdr:rowOff>
    </xdr:from>
    <xdr:to>
      <xdr:col>2</xdr:col>
      <xdr:colOff>609600</xdr:colOff>
      <xdr:row>25</xdr:row>
      <xdr:rowOff>176213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428750" y="7067550"/>
          <a:ext cx="76200" cy="500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266140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228850" y="6686550"/>
          <a:ext cx="76200" cy="45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266140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228850" y="6686550"/>
          <a:ext cx="76200" cy="45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247090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228850" y="6686550"/>
          <a:ext cx="76200" cy="43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266140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228850" y="6686550"/>
          <a:ext cx="76200" cy="45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110004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990600" y="6686550"/>
          <a:ext cx="76200" cy="738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273283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428750" y="6686550"/>
          <a:ext cx="76200" cy="46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273283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428750" y="6686550"/>
          <a:ext cx="76200" cy="46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273283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428750" y="6686550"/>
          <a:ext cx="76200" cy="46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273283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428750" y="6686550"/>
          <a:ext cx="76200" cy="46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273283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428750" y="6686550"/>
          <a:ext cx="76200" cy="46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273283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428750" y="6686550"/>
          <a:ext cx="76200" cy="46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189425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028700" y="6686550"/>
          <a:ext cx="85725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189425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028700" y="6686550"/>
          <a:ext cx="85725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189425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028700" y="6686550"/>
          <a:ext cx="85725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189425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028700" y="6686550"/>
          <a:ext cx="85725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228850" y="6686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228850" y="6686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228850" y="668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228850" y="6686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273283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428750" y="6686550"/>
          <a:ext cx="76200" cy="46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273283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428750" y="6686550"/>
          <a:ext cx="76200" cy="46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273283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428750" y="6686550"/>
          <a:ext cx="76200" cy="46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273283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428750" y="6686550"/>
          <a:ext cx="76200" cy="46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273283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428750" y="6686550"/>
          <a:ext cx="76200" cy="46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23</xdr:row>
      <xdr:rowOff>273283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428750" y="6686550"/>
          <a:ext cx="76200" cy="46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189425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028700" y="6686550"/>
          <a:ext cx="85725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189425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028700" y="6686550"/>
          <a:ext cx="85725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189425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28700" y="6686550"/>
          <a:ext cx="85725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189425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028700" y="6686550"/>
          <a:ext cx="85725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028700" y="66865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189425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228850" y="6686550"/>
          <a:ext cx="76200" cy="25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189425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028700" y="6686550"/>
          <a:ext cx="76200" cy="18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02870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228850" y="668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228850" y="66865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189427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228850" y="6686550"/>
          <a:ext cx="76200" cy="256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228850" y="6686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228850" y="6686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228850" y="6686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228850" y="66865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23</xdr:row>
      <xdr:rowOff>254235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990600" y="6686550"/>
          <a:ext cx="76200" cy="44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199465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228850" y="6686550"/>
          <a:ext cx="76200" cy="389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228850" y="66865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6537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428750" y="6686550"/>
          <a:ext cx="76200" cy="8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6537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428750" y="6686550"/>
          <a:ext cx="76200" cy="8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6537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428750" y="6686550"/>
          <a:ext cx="76200" cy="8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6537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428750" y="6686550"/>
          <a:ext cx="76200" cy="8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6537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428750" y="6686550"/>
          <a:ext cx="76200" cy="8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6537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428750" y="6686550"/>
          <a:ext cx="76200" cy="8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256615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228850" y="6686550"/>
          <a:ext cx="76200" cy="44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191807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028700" y="6686550"/>
          <a:ext cx="85725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191807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028700" y="6686550"/>
          <a:ext cx="85725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256615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228850" y="6686550"/>
          <a:ext cx="76200" cy="44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191807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028700" y="6686550"/>
          <a:ext cx="85725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191807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028700" y="6686550"/>
          <a:ext cx="85725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256615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228850" y="6686550"/>
          <a:ext cx="76200" cy="44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256615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228850" y="6686550"/>
          <a:ext cx="76200" cy="44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256615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228850" y="6686550"/>
          <a:ext cx="76200" cy="44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256615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228850" y="6686550"/>
          <a:ext cx="76200" cy="44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228850" y="6686550"/>
          <a:ext cx="76200" cy="315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228850" y="6686550"/>
          <a:ext cx="76200" cy="37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228850" y="6686550"/>
          <a:ext cx="76200" cy="37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228850" y="6686550"/>
          <a:ext cx="76200" cy="37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228850" y="6686550"/>
          <a:ext cx="76200" cy="37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228850" y="6686550"/>
          <a:ext cx="76200" cy="37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228850" y="6686550"/>
          <a:ext cx="76200" cy="37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266141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228850" y="6686550"/>
          <a:ext cx="76200" cy="45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266141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228850" y="6686550"/>
          <a:ext cx="76200" cy="45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247091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228850" y="6686550"/>
          <a:ext cx="76200" cy="437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266141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228850" y="6686550"/>
          <a:ext cx="76200" cy="45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199465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228850" y="6686550"/>
          <a:ext cx="76200" cy="389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228850" y="668655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228850" y="668655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6537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1428750" y="6686550"/>
          <a:ext cx="76200" cy="8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6537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1428750" y="6686550"/>
          <a:ext cx="76200" cy="8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6537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1428750" y="6686550"/>
          <a:ext cx="76200" cy="8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6537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1428750" y="6686550"/>
          <a:ext cx="76200" cy="8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6537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1428750" y="6686550"/>
          <a:ext cx="76200" cy="8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609600</xdr:colOff>
      <xdr:row>25</xdr:row>
      <xdr:rowOff>6537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1428750" y="6686550"/>
          <a:ext cx="76200" cy="8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304240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228850" y="6686550"/>
          <a:ext cx="7620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256615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228850" y="6686550"/>
          <a:ext cx="76200" cy="44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191807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028700" y="6686550"/>
          <a:ext cx="85725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191807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1028700" y="6686550"/>
          <a:ext cx="85725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285190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228850" y="6686550"/>
          <a:ext cx="76200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256615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228850" y="6686550"/>
          <a:ext cx="76200" cy="44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191807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1028700" y="6686550"/>
          <a:ext cx="85725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191807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1028700" y="6686550"/>
          <a:ext cx="85725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295275</xdr:colOff>
      <xdr:row>23</xdr:row>
      <xdr:rowOff>190500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1028700" y="668655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256615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228850" y="6686550"/>
          <a:ext cx="76200" cy="44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256615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228850" y="6686550"/>
          <a:ext cx="76200" cy="44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256615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228850" y="6686550"/>
          <a:ext cx="76200" cy="44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275665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228850" y="6686550"/>
          <a:ext cx="76200" cy="466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256615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228850" y="6686550"/>
          <a:ext cx="76200" cy="447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191807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1028700" y="6686550"/>
          <a:ext cx="76200" cy="20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37541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990600" y="6686550"/>
          <a:ext cx="76200" cy="66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23</xdr:row>
      <xdr:rowOff>0</xdr:rowOff>
    </xdr:from>
    <xdr:to>
      <xdr:col>2</xdr:col>
      <xdr:colOff>285750</xdr:colOff>
      <xdr:row>23</xdr:row>
      <xdr:rowOff>190500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1028700" y="6686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190500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228850" y="66865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228850" y="6686550"/>
          <a:ext cx="76200" cy="315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228041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228850" y="6686550"/>
          <a:ext cx="76200" cy="418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228850" y="6686550"/>
          <a:ext cx="76200" cy="37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207683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228850" y="6686550"/>
          <a:ext cx="76200" cy="39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228850" y="6686550"/>
          <a:ext cx="76200" cy="37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228850" y="6686550"/>
          <a:ext cx="76200" cy="37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228850" y="6686550"/>
          <a:ext cx="76200" cy="37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228850" y="6686550"/>
          <a:ext cx="76200" cy="37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198158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228850" y="6686550"/>
          <a:ext cx="76200" cy="388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191808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228850" y="6686550"/>
          <a:ext cx="76200" cy="37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266141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228850" y="6686550"/>
          <a:ext cx="76200" cy="45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266141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228850" y="6686550"/>
          <a:ext cx="76200" cy="45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247091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228850" y="6686550"/>
          <a:ext cx="76200" cy="437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23</xdr:row>
      <xdr:rowOff>0</xdr:rowOff>
    </xdr:from>
    <xdr:to>
      <xdr:col>3</xdr:col>
      <xdr:colOff>0</xdr:colOff>
      <xdr:row>23</xdr:row>
      <xdr:rowOff>266141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228850" y="6686550"/>
          <a:ext cx="76200" cy="45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</xdr:row>
      <xdr:rowOff>0</xdr:rowOff>
    </xdr:from>
    <xdr:to>
      <xdr:col>2</xdr:col>
      <xdr:colOff>247650</xdr:colOff>
      <xdr:row>24</xdr:row>
      <xdr:rowOff>110005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990600" y="6686550"/>
          <a:ext cx="76200" cy="73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21</xdr:row>
      <xdr:rowOff>0</xdr:rowOff>
    </xdr:from>
    <xdr:to>
      <xdr:col>2</xdr:col>
      <xdr:colOff>609600</xdr:colOff>
      <xdr:row>22</xdr:row>
      <xdr:rowOff>190500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142875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21</xdr:row>
      <xdr:rowOff>0</xdr:rowOff>
    </xdr:from>
    <xdr:to>
      <xdr:col>2</xdr:col>
      <xdr:colOff>247650</xdr:colOff>
      <xdr:row>22</xdr:row>
      <xdr:rowOff>190500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990600" y="62960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21</xdr:row>
      <xdr:rowOff>0</xdr:rowOff>
    </xdr:from>
    <xdr:to>
      <xdr:col>3</xdr:col>
      <xdr:colOff>0</xdr:colOff>
      <xdr:row>22</xdr:row>
      <xdr:rowOff>9525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228850" y="629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16</xdr:row>
      <xdr:rowOff>54767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1428750" y="4667250"/>
          <a:ext cx="76200" cy="39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16</xdr:row>
      <xdr:rowOff>54767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1428750" y="4667250"/>
          <a:ext cx="76200" cy="39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16</xdr:row>
      <xdr:rowOff>54767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1428750" y="4667250"/>
          <a:ext cx="76200" cy="39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16</xdr:row>
      <xdr:rowOff>54767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1428750" y="4667250"/>
          <a:ext cx="76200" cy="39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16</xdr:row>
      <xdr:rowOff>54767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1428750" y="4667250"/>
          <a:ext cx="76200" cy="39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16</xdr:row>
      <xdr:rowOff>54767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1428750" y="4667250"/>
          <a:ext cx="76200" cy="39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1353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028700" y="5010150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1353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1028700" y="5010150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1353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1028700" y="5010150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1353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1028700" y="5010150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16</xdr:row>
      <xdr:rowOff>54767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1428750" y="4667250"/>
          <a:ext cx="76200" cy="39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16</xdr:row>
      <xdr:rowOff>54767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1428750" y="4667250"/>
          <a:ext cx="76200" cy="39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16</xdr:row>
      <xdr:rowOff>54767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1428750" y="4667250"/>
          <a:ext cx="76200" cy="39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16</xdr:row>
      <xdr:rowOff>54767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1428750" y="4667250"/>
          <a:ext cx="76200" cy="39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16</xdr:row>
      <xdr:rowOff>54767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1428750" y="4667250"/>
          <a:ext cx="76200" cy="39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16</xdr:row>
      <xdr:rowOff>54767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1428750" y="4667250"/>
          <a:ext cx="76200" cy="397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1353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028700" y="5010150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1353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1028700" y="5010150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1353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1028700" y="5010150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1353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1028700" y="5010150"/>
          <a:ext cx="85725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16</xdr:row>
      <xdr:rowOff>140492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228850" y="4962525"/>
          <a:ext cx="76200" cy="18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1353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1028700" y="5010150"/>
          <a:ext cx="76200" cy="19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85725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228850" y="49625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18</xdr:row>
      <xdr:rowOff>42861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1428750" y="4667250"/>
          <a:ext cx="76200" cy="76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18</xdr:row>
      <xdr:rowOff>42861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1428750" y="4667250"/>
          <a:ext cx="76200" cy="76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18</xdr:row>
      <xdr:rowOff>42861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1428750" y="4667250"/>
          <a:ext cx="76200" cy="76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18</xdr:row>
      <xdr:rowOff>42861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1428750" y="4667250"/>
          <a:ext cx="76200" cy="76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18</xdr:row>
      <xdr:rowOff>42861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1428750" y="4667250"/>
          <a:ext cx="76200" cy="76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18</xdr:row>
      <xdr:rowOff>42861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1428750" y="4667250"/>
          <a:ext cx="76200" cy="76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142875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228850" y="49625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9525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1028700" y="50101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9525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1028700" y="50101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142875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228850" y="49625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9525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1028700" y="50101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9525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1028700" y="50101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142875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228850" y="49625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142875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228850" y="49625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142875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228850" y="49625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142875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228850" y="49625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85725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228850" y="49625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18</xdr:row>
      <xdr:rowOff>42861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1428750" y="4667250"/>
          <a:ext cx="76200" cy="76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18</xdr:row>
      <xdr:rowOff>42861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1428750" y="4667250"/>
          <a:ext cx="76200" cy="76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18</xdr:row>
      <xdr:rowOff>42861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1428750" y="4667250"/>
          <a:ext cx="76200" cy="76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18</xdr:row>
      <xdr:rowOff>42861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1428750" y="4667250"/>
          <a:ext cx="76200" cy="76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18</xdr:row>
      <xdr:rowOff>42861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1428750" y="4667250"/>
          <a:ext cx="76200" cy="76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15</xdr:row>
      <xdr:rowOff>0</xdr:rowOff>
    </xdr:from>
    <xdr:to>
      <xdr:col>2</xdr:col>
      <xdr:colOff>609600</xdr:colOff>
      <xdr:row>18</xdr:row>
      <xdr:rowOff>42861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1428750" y="4667250"/>
          <a:ext cx="76200" cy="76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85724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228850" y="4667250"/>
          <a:ext cx="762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142875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228850" y="49625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9525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1028700" y="50101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9525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1028700" y="50101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66674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228850" y="4667250"/>
          <a:ext cx="762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142875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228850" y="49625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9525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1028700" y="50101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295275</xdr:colOff>
      <xdr:row>17</xdr:row>
      <xdr:rowOff>9525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1028700" y="50101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142875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228850" y="49625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142875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228850" y="49625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142875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228850" y="49625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0</xdr:rowOff>
    </xdr:from>
    <xdr:to>
      <xdr:col>3</xdr:col>
      <xdr:colOff>0</xdr:colOff>
      <xdr:row>16</xdr:row>
      <xdr:rowOff>57149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228850" y="4667250"/>
          <a:ext cx="76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15</xdr:row>
      <xdr:rowOff>295275</xdr:rowOff>
    </xdr:from>
    <xdr:to>
      <xdr:col>3</xdr:col>
      <xdr:colOff>0</xdr:colOff>
      <xdr:row>17</xdr:row>
      <xdr:rowOff>142875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228850" y="496252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15</xdr:row>
      <xdr:rowOff>838200</xdr:rowOff>
    </xdr:from>
    <xdr:to>
      <xdr:col>2</xdr:col>
      <xdr:colOff>285750</xdr:colOff>
      <xdr:row>17</xdr:row>
      <xdr:rowOff>9525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1028700" y="5010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97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16</xdr:row>
      <xdr:rowOff>0</xdr:rowOff>
    </xdr:from>
    <xdr:to>
      <xdr:col>2</xdr:col>
      <xdr:colOff>609600</xdr:colOff>
      <xdr:row>18</xdr:row>
      <xdr:rowOff>3736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142875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16</xdr:row>
      <xdr:rowOff>0</xdr:rowOff>
    </xdr:from>
    <xdr:to>
      <xdr:col>2</xdr:col>
      <xdr:colOff>247650</xdr:colOff>
      <xdr:row>18</xdr:row>
      <xdr:rowOff>3736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990600" y="5010150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16</xdr:row>
      <xdr:rowOff>0</xdr:rowOff>
    </xdr:from>
    <xdr:to>
      <xdr:col>3</xdr:col>
      <xdr:colOff>0</xdr:colOff>
      <xdr:row>17</xdr:row>
      <xdr:rowOff>9526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228850" y="50101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3</xdr:col>
      <xdr:colOff>492678</xdr:colOff>
      <xdr:row>32</xdr:row>
      <xdr:rowOff>30099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2914650" y="9191625"/>
          <a:ext cx="6736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3</xdr:col>
      <xdr:colOff>492678</xdr:colOff>
      <xdr:row>32</xdr:row>
      <xdr:rowOff>30099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2914650" y="9191625"/>
          <a:ext cx="6736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3</xdr:col>
      <xdr:colOff>492678</xdr:colOff>
      <xdr:row>32</xdr:row>
      <xdr:rowOff>30099</xdr:rowOff>
    </xdr:to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2914650" y="9191625"/>
          <a:ext cx="6736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3</xdr:col>
      <xdr:colOff>492678</xdr:colOff>
      <xdr:row>32</xdr:row>
      <xdr:rowOff>30480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2914650" y="9191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3</xdr:col>
      <xdr:colOff>492678</xdr:colOff>
      <xdr:row>32</xdr:row>
      <xdr:rowOff>30480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2914650" y="9191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3</xdr:col>
      <xdr:colOff>492678</xdr:colOff>
      <xdr:row>32</xdr:row>
      <xdr:rowOff>30480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2914650" y="9191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3</xdr:col>
      <xdr:colOff>492678</xdr:colOff>
      <xdr:row>32</xdr:row>
      <xdr:rowOff>30480</xdr:rowOff>
    </xdr:to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2914650" y="9191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3</xdr:col>
      <xdr:colOff>492678</xdr:colOff>
      <xdr:row>32</xdr:row>
      <xdr:rowOff>30480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2914650" y="9191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3</xdr:col>
      <xdr:colOff>492678</xdr:colOff>
      <xdr:row>32</xdr:row>
      <xdr:rowOff>30480</xdr:rowOff>
    </xdr:to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2914650" y="9191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3</xdr:col>
      <xdr:colOff>492678</xdr:colOff>
      <xdr:row>34</xdr:row>
      <xdr:rowOff>30099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2914650" y="9572625"/>
          <a:ext cx="6736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3</xdr:col>
      <xdr:colOff>492678</xdr:colOff>
      <xdr:row>34</xdr:row>
      <xdr:rowOff>30099</xdr:rowOff>
    </xdr:to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2914650" y="9572625"/>
          <a:ext cx="6736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3</xdr:col>
      <xdr:colOff>492678</xdr:colOff>
      <xdr:row>34</xdr:row>
      <xdr:rowOff>30099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2914650" y="9572625"/>
          <a:ext cx="6736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3</xdr:col>
      <xdr:colOff>492678</xdr:colOff>
      <xdr:row>34</xdr:row>
      <xdr:rowOff>30480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2914650" y="9572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3</xdr:col>
      <xdr:colOff>492678</xdr:colOff>
      <xdr:row>34</xdr:row>
      <xdr:rowOff>30480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2914650" y="9572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3</xdr:col>
      <xdr:colOff>492678</xdr:colOff>
      <xdr:row>34</xdr:row>
      <xdr:rowOff>30480</xdr:rowOff>
    </xdr:to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2914650" y="9572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3</xdr:col>
      <xdr:colOff>492678</xdr:colOff>
      <xdr:row>34</xdr:row>
      <xdr:rowOff>30480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2914650" y="9572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3</xdr:col>
      <xdr:colOff>492678</xdr:colOff>
      <xdr:row>34</xdr:row>
      <xdr:rowOff>30480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2914650" y="9572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3</xdr:col>
      <xdr:colOff>492678</xdr:colOff>
      <xdr:row>34</xdr:row>
      <xdr:rowOff>30480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2914650" y="9572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492678</xdr:colOff>
      <xdr:row>36</xdr:row>
      <xdr:rowOff>30099</xdr:rowOff>
    </xdr:to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2914650" y="9953625"/>
          <a:ext cx="6736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492678</xdr:colOff>
      <xdr:row>36</xdr:row>
      <xdr:rowOff>30099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2914650" y="9953625"/>
          <a:ext cx="6736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492678</xdr:colOff>
      <xdr:row>36</xdr:row>
      <xdr:rowOff>30099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2914650" y="9953625"/>
          <a:ext cx="6736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492678</xdr:colOff>
      <xdr:row>36</xdr:row>
      <xdr:rowOff>30480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2914650" y="9953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492678</xdr:colOff>
      <xdr:row>36</xdr:row>
      <xdr:rowOff>30480</xdr:rowOff>
    </xdr:to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2914650" y="9953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492678</xdr:colOff>
      <xdr:row>36</xdr:row>
      <xdr:rowOff>30480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2914650" y="9953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492678</xdr:colOff>
      <xdr:row>36</xdr:row>
      <xdr:rowOff>30480</xdr:rowOff>
    </xdr:to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2914650" y="9953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492678</xdr:colOff>
      <xdr:row>36</xdr:row>
      <xdr:rowOff>30480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2914650" y="9953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492678</xdr:colOff>
      <xdr:row>36</xdr:row>
      <xdr:rowOff>30480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2914650" y="9953625"/>
          <a:ext cx="6736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11</xdr:row>
      <xdr:rowOff>443940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6725" y="3467100"/>
          <a:ext cx="76200" cy="4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11</xdr:row>
      <xdr:rowOff>443940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47800" y="3467100"/>
          <a:ext cx="76200" cy="4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443940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04825" y="3467100"/>
          <a:ext cx="76200" cy="4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11</xdr:row>
      <xdr:rowOff>443940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47800" y="3467100"/>
          <a:ext cx="76200" cy="4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396315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009650" y="3467100"/>
          <a:ext cx="76200" cy="396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396315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09650" y="3467100"/>
          <a:ext cx="76200" cy="396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54768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47800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54768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04825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54768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47800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42</xdr:row>
      <xdr:rowOff>73071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667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42</xdr:row>
      <xdr:rowOff>73071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048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31236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628650" y="9991725"/>
          <a:ext cx="76200" cy="22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42</xdr:row>
      <xdr:rowOff>73071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667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42</xdr:row>
      <xdr:rowOff>73071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048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31236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28650" y="9991725"/>
          <a:ext cx="76200" cy="22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54768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47800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54768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04825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54768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447800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42</xdr:row>
      <xdr:rowOff>73071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667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42</xdr:row>
      <xdr:rowOff>73071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048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31236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628650" y="9991725"/>
          <a:ext cx="76200" cy="22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54768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447800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54768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04825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54768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47800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42</xdr:row>
      <xdr:rowOff>73071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667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42</xdr:row>
      <xdr:rowOff>73071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5048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31236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628650" y="9991725"/>
          <a:ext cx="76200" cy="22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33805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4667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33805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5048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186765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047750" y="3467100"/>
          <a:ext cx="85725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186765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047750" y="3467100"/>
          <a:ext cx="85725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1352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047750" y="9801225"/>
          <a:ext cx="85725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1352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047750" y="9801225"/>
          <a:ext cx="85725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43330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66725" y="3467100"/>
          <a:ext cx="76200" cy="49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43330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47800" y="3467100"/>
          <a:ext cx="76200" cy="49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43330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504825" y="3467100"/>
          <a:ext cx="76200" cy="49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43330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47800" y="3467100"/>
          <a:ext cx="76200" cy="49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443940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009650" y="3467100"/>
          <a:ext cx="76200" cy="4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443940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1009650" y="3467100"/>
          <a:ext cx="76200" cy="4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186765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047750" y="3467100"/>
          <a:ext cx="85725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186765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047750" y="3467100"/>
          <a:ext cx="85725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1352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047750" y="9801225"/>
          <a:ext cx="85725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1352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047750" y="9801225"/>
          <a:ext cx="85725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33805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667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33805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048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33805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667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33805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048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33805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667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33805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048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33805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667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33805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048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20216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47800" y="9991725"/>
          <a:ext cx="76200" cy="59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20216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47800" y="9991725"/>
          <a:ext cx="76200" cy="59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130270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447800" y="9991725"/>
          <a:ext cx="76200" cy="511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51361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247900" y="9991725"/>
          <a:ext cx="76200" cy="24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51361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247900" y="9991725"/>
          <a:ext cx="76200" cy="24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32311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247900" y="9991725"/>
          <a:ext cx="76200" cy="222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51361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247900" y="9991725"/>
          <a:ext cx="76200" cy="24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11</xdr:row>
      <xdr:rowOff>443940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66725" y="3467100"/>
          <a:ext cx="76200" cy="4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11</xdr:row>
      <xdr:rowOff>443940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447800" y="3467100"/>
          <a:ext cx="76200" cy="4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443940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504825" y="3467100"/>
          <a:ext cx="76200" cy="4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11</xdr:row>
      <xdr:rowOff>443940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447800" y="3467100"/>
          <a:ext cx="76200" cy="4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396315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1009650" y="3467100"/>
          <a:ext cx="76200" cy="396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396315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1009650" y="3467100"/>
          <a:ext cx="76200" cy="396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54768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47800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54768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504825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54768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447800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42</xdr:row>
      <xdr:rowOff>73071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4667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42</xdr:row>
      <xdr:rowOff>73071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5048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31236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628650" y="9991725"/>
          <a:ext cx="76200" cy="22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42</xdr:row>
      <xdr:rowOff>73071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667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42</xdr:row>
      <xdr:rowOff>73071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5048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31236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628650" y="9991725"/>
          <a:ext cx="76200" cy="22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54768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447800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54768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504825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54768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447800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42</xdr:row>
      <xdr:rowOff>73071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4667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42</xdr:row>
      <xdr:rowOff>73071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5048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31236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628650" y="9991725"/>
          <a:ext cx="76200" cy="22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54768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447800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54768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504825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39</xdr:row>
      <xdr:rowOff>54768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447800" y="9610725"/>
          <a:ext cx="76200" cy="245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42</xdr:row>
      <xdr:rowOff>73071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667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42</xdr:row>
      <xdr:rowOff>73071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504825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31236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628650" y="9991725"/>
          <a:ext cx="76200" cy="22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33805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4667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33805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5048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186765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047750" y="3467100"/>
          <a:ext cx="85725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186765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047750" y="3467100"/>
          <a:ext cx="85725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1352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047750" y="9801225"/>
          <a:ext cx="85725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1352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047750" y="9801225"/>
          <a:ext cx="85725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43330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466725" y="3467100"/>
          <a:ext cx="76200" cy="49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43330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447800" y="3467100"/>
          <a:ext cx="76200" cy="49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43330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504825" y="3467100"/>
          <a:ext cx="76200" cy="49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43330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447800" y="3467100"/>
          <a:ext cx="76200" cy="49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443940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009650" y="3467100"/>
          <a:ext cx="76200" cy="4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443940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1009650" y="3467100"/>
          <a:ext cx="76200" cy="4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186765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047750" y="3467100"/>
          <a:ext cx="85725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186765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047750" y="3467100"/>
          <a:ext cx="85725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1352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047750" y="9801225"/>
          <a:ext cx="85725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1352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047750" y="9801225"/>
          <a:ext cx="85725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33805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4667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33805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5048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33805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667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33805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5048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33805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4667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33805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5048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33805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667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33805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504825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186765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6286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186765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24790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11</xdr:row>
      <xdr:rowOff>434415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1009650" y="3467100"/>
          <a:ext cx="76200" cy="43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186765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047750" y="3467100"/>
          <a:ext cx="76200" cy="1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3735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6286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3735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24790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39</xdr:row>
      <xdr:rowOff>140493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247900" y="9801225"/>
          <a:ext cx="76200" cy="14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1352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047750" y="9801225"/>
          <a:ext cx="76200" cy="191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69336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247900" y="9991725"/>
          <a:ext cx="76200" cy="25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20216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447800" y="9991725"/>
          <a:ext cx="76200" cy="59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20216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447800" y="9991725"/>
          <a:ext cx="76200" cy="59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111731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447800" y="9991725"/>
          <a:ext cx="76200" cy="49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130270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447800" y="9991725"/>
          <a:ext cx="76200" cy="511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51361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247900" y="9991725"/>
          <a:ext cx="76200" cy="24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51361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247900" y="9991725"/>
          <a:ext cx="76200" cy="24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32311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247900" y="9991725"/>
          <a:ext cx="76200" cy="222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51361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247900" y="9991725"/>
          <a:ext cx="76200" cy="24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73071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009650" y="9991725"/>
          <a:ext cx="76200" cy="45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206749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466725" y="3467100"/>
          <a:ext cx="7620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206749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447800" y="3467100"/>
          <a:ext cx="7620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206749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504825" y="3467100"/>
          <a:ext cx="7620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206749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447800" y="3467100"/>
          <a:ext cx="7620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282015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628650" y="3467100"/>
          <a:ext cx="76200" cy="282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272490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247900" y="3467100"/>
          <a:ext cx="76200" cy="272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159124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009650" y="3467100"/>
          <a:ext cx="76200" cy="60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159124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1009650" y="3467100"/>
          <a:ext cx="76200" cy="60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628650" y="961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247900" y="961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628650" y="961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0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247900" y="961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85724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247900" y="9801225"/>
          <a:ext cx="76200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7471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247900" y="9991725"/>
          <a:ext cx="76200" cy="3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7471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247900" y="9991725"/>
          <a:ext cx="76200" cy="3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175186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247900" y="9991725"/>
          <a:ext cx="76200" cy="365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7471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247900" y="9991725"/>
          <a:ext cx="76200" cy="3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41</xdr:row>
      <xdr:rowOff>52201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447800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66675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62865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41</xdr:row>
      <xdr:rowOff>52201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504825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41</xdr:row>
      <xdr:rowOff>52201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447800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43</xdr:row>
      <xdr:rowOff>107762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4667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107762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5048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71717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628650" y="9991725"/>
          <a:ext cx="76200" cy="26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43</xdr:row>
      <xdr:rowOff>107762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667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107762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5048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71717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628650" y="9991725"/>
          <a:ext cx="76200" cy="26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41</xdr:row>
      <xdr:rowOff>52201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447800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66675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62865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41</xdr:row>
      <xdr:rowOff>52201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504825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41</xdr:row>
      <xdr:rowOff>52201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447800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43</xdr:row>
      <xdr:rowOff>107762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4667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107762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5048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71717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628650" y="9991725"/>
          <a:ext cx="76200" cy="26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41</xdr:row>
      <xdr:rowOff>52201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447800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66675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62865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41</xdr:row>
      <xdr:rowOff>52201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504825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41</xdr:row>
      <xdr:rowOff>52201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447800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43</xdr:row>
      <xdr:rowOff>107762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4667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107762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5048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71717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628650" y="9991725"/>
          <a:ext cx="76200" cy="26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244849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4667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244849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5048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262965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628650" y="3467100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253440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247900" y="3467100"/>
          <a:ext cx="76200" cy="2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205815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047750" y="3467100"/>
          <a:ext cx="85725" cy="205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57150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62865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205815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047750" y="3467100"/>
          <a:ext cx="85725" cy="205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57150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62865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142874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247900" y="9801225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9524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047750" y="9801225"/>
          <a:ext cx="857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9524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47750" y="9801225"/>
          <a:ext cx="857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254374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466725" y="3467100"/>
          <a:ext cx="76200" cy="70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254374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447800" y="3467100"/>
          <a:ext cx="76200" cy="70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254374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504825" y="3467100"/>
          <a:ext cx="76200" cy="70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254374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447800" y="3467100"/>
          <a:ext cx="76200" cy="70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262965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628650" y="3467100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253440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247900" y="3467100"/>
          <a:ext cx="76200" cy="2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206749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009650" y="3467100"/>
          <a:ext cx="7620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206749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009650" y="3467100"/>
          <a:ext cx="7620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196290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047750" y="3467100"/>
          <a:ext cx="85725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57150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62865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196290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047750" y="3467100"/>
          <a:ext cx="85725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57150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62865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142874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247900" y="9801225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9524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047750" y="9801225"/>
          <a:ext cx="857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9524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047750" y="9801225"/>
          <a:ext cx="857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244849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4667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244849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5048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262965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628650" y="3467100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253440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247900" y="3467100"/>
          <a:ext cx="76200" cy="2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142874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247900" y="9801225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244849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667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244849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5048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262965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628650" y="3467100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253440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247900" y="3467100"/>
          <a:ext cx="76200" cy="2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142874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247900" y="9801225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244849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4667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244849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5048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262965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628650" y="3467100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253440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247900" y="3467100"/>
          <a:ext cx="76200" cy="2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142874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247900" y="9801225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244849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667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244849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5048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262965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628650" y="3467100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253440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247900" y="3467100"/>
          <a:ext cx="76200" cy="2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142874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247900" y="9801225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128867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247900" y="9991725"/>
          <a:ext cx="76200" cy="31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186017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247900" y="9991725"/>
          <a:ext cx="76200" cy="376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186017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247900" y="9991725"/>
          <a:ext cx="76200" cy="376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186017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247900" y="9991725"/>
          <a:ext cx="76200" cy="376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186017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247900" y="9991725"/>
          <a:ext cx="76200" cy="376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186017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247900" y="9991725"/>
          <a:ext cx="76200" cy="376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186017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247900" y="9991725"/>
          <a:ext cx="76200" cy="376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111032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47800" y="9991725"/>
          <a:ext cx="76200" cy="87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9338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247900" y="9991725"/>
          <a:ext cx="76200" cy="390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9338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247900" y="9991725"/>
          <a:ext cx="76200" cy="390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175186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247900" y="9991725"/>
          <a:ext cx="76200" cy="365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111032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47800" y="9991725"/>
          <a:ext cx="76200" cy="87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9338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247900" y="9991725"/>
          <a:ext cx="76200" cy="390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130270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47800" y="9991725"/>
          <a:ext cx="76200" cy="511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84977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247900" y="9991725"/>
          <a:ext cx="76200" cy="465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84977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247900" y="9991725"/>
          <a:ext cx="76200" cy="465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65927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247900" y="9991725"/>
          <a:ext cx="76200" cy="44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84977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247900" y="9991725"/>
          <a:ext cx="76200" cy="465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206749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466725" y="3467100"/>
          <a:ext cx="7620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206749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47800" y="3467100"/>
          <a:ext cx="7620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206749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504825" y="3467100"/>
          <a:ext cx="7620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206749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47800" y="3467100"/>
          <a:ext cx="7620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282015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628650" y="3467100"/>
          <a:ext cx="76200" cy="282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272490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247900" y="3467100"/>
          <a:ext cx="76200" cy="272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159124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009650" y="3467100"/>
          <a:ext cx="76200" cy="60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159124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09650" y="3467100"/>
          <a:ext cx="76200" cy="60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628650" y="961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247900" y="961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628650" y="961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247900" y="961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85724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247900" y="9801225"/>
          <a:ext cx="76200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7471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247900" y="9991725"/>
          <a:ext cx="76200" cy="3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7471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247900" y="9991725"/>
          <a:ext cx="76200" cy="3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175186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247900" y="9991725"/>
          <a:ext cx="76200" cy="365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7471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247900" y="9991725"/>
          <a:ext cx="76200" cy="3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41</xdr:row>
      <xdr:rowOff>52201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47800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66675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62865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41</xdr:row>
      <xdr:rowOff>52201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504825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41</xdr:row>
      <xdr:rowOff>52201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47800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43</xdr:row>
      <xdr:rowOff>107762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4667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107762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5048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71717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628650" y="9991725"/>
          <a:ext cx="76200" cy="26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43</xdr:row>
      <xdr:rowOff>107762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4667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107762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5048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71717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628650" y="9991725"/>
          <a:ext cx="76200" cy="26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41</xdr:row>
      <xdr:rowOff>52201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47800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66675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2865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41</xdr:row>
      <xdr:rowOff>52201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504825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41</xdr:row>
      <xdr:rowOff>52201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47800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43</xdr:row>
      <xdr:rowOff>107762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4667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107762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5048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71717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628650" y="9991725"/>
          <a:ext cx="76200" cy="26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41</xdr:row>
      <xdr:rowOff>52201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47800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66675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62865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41</xdr:row>
      <xdr:rowOff>52201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504825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38</xdr:row>
      <xdr:rowOff>0</xdr:rowOff>
    </xdr:from>
    <xdr:to>
      <xdr:col>2</xdr:col>
      <xdr:colOff>609600</xdr:colOff>
      <xdr:row>41</xdr:row>
      <xdr:rowOff>52201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47800" y="9610725"/>
          <a:ext cx="76200" cy="623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76200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628650" y="96107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85725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247900" y="96107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196290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24790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209550</xdr:colOff>
      <xdr:row>43</xdr:row>
      <xdr:rowOff>107762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466725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195262</xdr:colOff>
      <xdr:row>38</xdr:row>
      <xdr:rowOff>369095</xdr:rowOff>
    </xdr:from>
    <xdr:to>
      <xdr:col>1</xdr:col>
      <xdr:colOff>271462</xdr:colOff>
      <xdr:row>42</xdr:row>
      <xdr:rowOff>67843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528637" y="9798845"/>
          <a:ext cx="76200" cy="641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41</xdr:row>
      <xdr:rowOff>71717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28650" y="9991725"/>
          <a:ext cx="76200" cy="26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244849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4667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244849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5048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262965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628650" y="3467100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253440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247900" y="3467100"/>
          <a:ext cx="76200" cy="2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205815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047750" y="3467100"/>
          <a:ext cx="85725" cy="205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57150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62865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205815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047750" y="3467100"/>
          <a:ext cx="85725" cy="205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57150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62865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142874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247900" y="9801225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9524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047750" y="9801225"/>
          <a:ext cx="857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9524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047750" y="9801225"/>
          <a:ext cx="857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254374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66725" y="3467100"/>
          <a:ext cx="76200" cy="70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254374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47800" y="3467100"/>
          <a:ext cx="76200" cy="70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254374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504825" y="3467100"/>
          <a:ext cx="76200" cy="70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254374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47800" y="3467100"/>
          <a:ext cx="76200" cy="70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262965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628650" y="3467100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253440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247900" y="3467100"/>
          <a:ext cx="76200" cy="2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206749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1009650" y="3467100"/>
          <a:ext cx="7620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206749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009650" y="3467100"/>
          <a:ext cx="7620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196290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047750" y="3467100"/>
          <a:ext cx="85725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57150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62865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295275</xdr:colOff>
      <xdr:row>11</xdr:row>
      <xdr:rowOff>196290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047750" y="3467100"/>
          <a:ext cx="85725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295275</xdr:colOff>
      <xdr:row>39</xdr:row>
      <xdr:rowOff>3735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047750" y="9610725"/>
          <a:ext cx="85725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57150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62865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66675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247900" y="96107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142874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247900" y="9801225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9524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047750" y="9801225"/>
          <a:ext cx="857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295275</xdr:colOff>
      <xdr:row>40</xdr:row>
      <xdr:rowOff>9524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047750" y="9801225"/>
          <a:ext cx="857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244849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4667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244849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5048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262965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628650" y="3467100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253440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247900" y="3467100"/>
          <a:ext cx="76200" cy="2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142874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247900" y="9801225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244849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4667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244849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5048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262965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628650" y="3467100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253440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247900" y="3467100"/>
          <a:ext cx="76200" cy="2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142874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247900" y="9801225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244849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4667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244849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5048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262965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628650" y="3467100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253440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247900" y="3467100"/>
          <a:ext cx="76200" cy="2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142874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247900" y="9801225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209550</xdr:colOff>
      <xdr:row>12</xdr:row>
      <xdr:rowOff>244849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667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244849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504825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244849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47800" y="3467100"/>
          <a:ext cx="76200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</xdr:row>
      <xdr:rowOff>0</xdr:rowOff>
    </xdr:from>
    <xdr:to>
      <xdr:col>1</xdr:col>
      <xdr:colOff>371475</xdr:colOff>
      <xdr:row>11</xdr:row>
      <xdr:rowOff>262965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28650" y="3467100"/>
          <a:ext cx="76200" cy="2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11</xdr:row>
      <xdr:rowOff>0</xdr:rowOff>
    </xdr:from>
    <xdr:to>
      <xdr:col>2</xdr:col>
      <xdr:colOff>1409700</xdr:colOff>
      <xdr:row>11</xdr:row>
      <xdr:rowOff>253440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247900" y="3467100"/>
          <a:ext cx="76200" cy="2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197224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1009650" y="3467100"/>
          <a:ext cx="76200" cy="64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11</xdr:row>
      <xdr:rowOff>0</xdr:rowOff>
    </xdr:from>
    <xdr:to>
      <xdr:col>2</xdr:col>
      <xdr:colOff>285750</xdr:colOff>
      <xdr:row>11</xdr:row>
      <xdr:rowOff>196290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047750" y="3467100"/>
          <a:ext cx="76200" cy="19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0</xdr:rowOff>
    </xdr:from>
    <xdr:to>
      <xdr:col>2</xdr:col>
      <xdr:colOff>285750</xdr:colOff>
      <xdr:row>39</xdr:row>
      <xdr:rowOff>3735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047750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38</xdr:row>
      <xdr:rowOff>0</xdr:rowOff>
    </xdr:from>
    <xdr:to>
      <xdr:col>1</xdr:col>
      <xdr:colOff>371475</xdr:colOff>
      <xdr:row>39</xdr:row>
      <xdr:rowOff>47625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628650" y="96107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0</xdr:rowOff>
    </xdr:from>
    <xdr:to>
      <xdr:col>2</xdr:col>
      <xdr:colOff>1409700</xdr:colOff>
      <xdr:row>39</xdr:row>
      <xdr:rowOff>57150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247900" y="9610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38</xdr:row>
      <xdr:rowOff>295275</xdr:rowOff>
    </xdr:from>
    <xdr:to>
      <xdr:col>2</xdr:col>
      <xdr:colOff>1409700</xdr:colOff>
      <xdr:row>40</xdr:row>
      <xdr:rowOff>142874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247900" y="9801225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38</xdr:row>
      <xdr:rowOff>838200</xdr:rowOff>
    </xdr:from>
    <xdr:to>
      <xdr:col>2</xdr:col>
      <xdr:colOff>285750</xdr:colOff>
      <xdr:row>40</xdr:row>
      <xdr:rowOff>9524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04775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107762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1009650" y="9991725"/>
          <a:ext cx="76200" cy="679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3735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504825" y="9610725"/>
          <a:ext cx="76200" cy="194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128867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247900" y="9991725"/>
          <a:ext cx="76200" cy="31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46877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247900" y="9991725"/>
          <a:ext cx="76200" cy="427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186017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247900" y="9991725"/>
          <a:ext cx="76200" cy="376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186017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247900" y="9991725"/>
          <a:ext cx="76200" cy="376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186017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247900" y="9991725"/>
          <a:ext cx="76200" cy="376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186017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247900" y="9991725"/>
          <a:ext cx="76200" cy="376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186017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247900" y="9991725"/>
          <a:ext cx="76200" cy="376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186017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247900" y="9991725"/>
          <a:ext cx="76200" cy="376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111032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447800" y="9991725"/>
          <a:ext cx="76200" cy="87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9338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247900" y="9991725"/>
          <a:ext cx="76200" cy="390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9338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247900" y="9991725"/>
          <a:ext cx="76200" cy="390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175186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247900" y="9991725"/>
          <a:ext cx="76200" cy="365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111032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447800" y="9991725"/>
          <a:ext cx="76200" cy="87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9338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247900" y="9991725"/>
          <a:ext cx="76200" cy="390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43</xdr:row>
      <xdr:rowOff>79747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447800" y="9991725"/>
          <a:ext cx="76200" cy="651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130270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447800" y="9991725"/>
          <a:ext cx="76200" cy="511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84977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247900" y="9991725"/>
          <a:ext cx="76200" cy="465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84977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247900" y="9991725"/>
          <a:ext cx="76200" cy="465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65927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247900" y="9991725"/>
          <a:ext cx="76200" cy="446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84977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247900" y="9991725"/>
          <a:ext cx="76200" cy="465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183962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1009650" y="9991725"/>
          <a:ext cx="76200" cy="75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92120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447800" y="9991725"/>
          <a:ext cx="76200" cy="47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92120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447800" y="9991725"/>
          <a:ext cx="76200" cy="47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92120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447800" y="9991725"/>
          <a:ext cx="76200" cy="47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92120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447800" y="9991725"/>
          <a:ext cx="76200" cy="47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92120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447800" y="9991725"/>
          <a:ext cx="76200" cy="47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92120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447800" y="9991725"/>
          <a:ext cx="76200" cy="47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2660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047750" y="9991725"/>
          <a:ext cx="85725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2660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047750" y="9991725"/>
          <a:ext cx="85725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2660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047750" y="9991725"/>
          <a:ext cx="85725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2660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047750" y="9991725"/>
          <a:ext cx="85725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51361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247900" y="9991725"/>
          <a:ext cx="76200" cy="24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51361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247900" y="9991725"/>
          <a:ext cx="76200" cy="24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32311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247900" y="9991725"/>
          <a:ext cx="76200" cy="222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51361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247900" y="9991725"/>
          <a:ext cx="76200" cy="24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92120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447800" y="9991725"/>
          <a:ext cx="76200" cy="47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92120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447800" y="9991725"/>
          <a:ext cx="76200" cy="47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92120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447800" y="9991725"/>
          <a:ext cx="76200" cy="47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92120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447800" y="9991725"/>
          <a:ext cx="76200" cy="47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92120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447800" y="9991725"/>
          <a:ext cx="76200" cy="47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42</xdr:row>
      <xdr:rowOff>92120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447800" y="9991725"/>
          <a:ext cx="76200" cy="47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2660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047750" y="9991725"/>
          <a:ext cx="85725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2660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047750" y="9991725"/>
          <a:ext cx="85725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2660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47750" y="9991725"/>
          <a:ext cx="85725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2660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047750" y="9991725"/>
          <a:ext cx="85725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3736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047750" y="9991725"/>
          <a:ext cx="85725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69335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247900" y="9991725"/>
          <a:ext cx="76200" cy="259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2660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047750" y="9991725"/>
          <a:ext cx="76200" cy="19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3736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04775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13261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247900" y="9991725"/>
          <a:ext cx="76200" cy="203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3736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247900" y="9991725"/>
          <a:ext cx="76200" cy="19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69339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247900" y="9991725"/>
          <a:ext cx="76200" cy="259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51361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247900" y="9991725"/>
          <a:ext cx="76200" cy="24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51361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247900" y="9991725"/>
          <a:ext cx="76200" cy="24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32311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247900" y="9991725"/>
          <a:ext cx="76200" cy="222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51361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247900" y="9991725"/>
          <a:ext cx="76200" cy="24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42</xdr:row>
      <xdr:rowOff>73074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009650" y="9991725"/>
          <a:ext cx="76200" cy="45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18302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247900" y="9991725"/>
          <a:ext cx="76200" cy="399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7471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247900" y="9991725"/>
          <a:ext cx="76200" cy="3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7471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247900" y="9991725"/>
          <a:ext cx="76200" cy="3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175186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247900" y="9991725"/>
          <a:ext cx="76200" cy="365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7471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247900" y="9991725"/>
          <a:ext cx="76200" cy="3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93756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447800" y="99917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93756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447800" y="99917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93756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447800" y="99917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93756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447800" y="99917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93756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447800" y="99917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93756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447800" y="99917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75452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247900" y="9991725"/>
          <a:ext cx="76200" cy="45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14567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047750" y="9991725"/>
          <a:ext cx="85725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14567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047750" y="9991725"/>
          <a:ext cx="85725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75452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247900" y="9991725"/>
          <a:ext cx="76200" cy="45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14567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047750" y="9991725"/>
          <a:ext cx="85725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14567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047750" y="9991725"/>
          <a:ext cx="85725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75452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247900" y="9991725"/>
          <a:ext cx="76200" cy="45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75452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247900" y="9991725"/>
          <a:ext cx="76200" cy="45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75452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247900" y="9991725"/>
          <a:ext cx="76200" cy="45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75452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247900" y="9991725"/>
          <a:ext cx="76200" cy="45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128870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247900" y="9991725"/>
          <a:ext cx="76200" cy="319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186020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247900" y="9991725"/>
          <a:ext cx="76200" cy="37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186020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247900" y="9991725"/>
          <a:ext cx="76200" cy="37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186020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247900" y="9991725"/>
          <a:ext cx="76200" cy="37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186020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247900" y="9991725"/>
          <a:ext cx="76200" cy="37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186020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247900" y="9991725"/>
          <a:ext cx="76200" cy="37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186020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247900" y="9991725"/>
          <a:ext cx="76200" cy="37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84980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247900" y="9991725"/>
          <a:ext cx="76200" cy="465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84980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247900" y="9991725"/>
          <a:ext cx="76200" cy="465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65930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247900" y="9991725"/>
          <a:ext cx="76200" cy="446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84980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247900" y="9991725"/>
          <a:ext cx="76200" cy="465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18302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247900" y="9991725"/>
          <a:ext cx="76200" cy="399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7471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247900" y="9991725"/>
          <a:ext cx="76200" cy="3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7471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247900" y="9991725"/>
          <a:ext cx="76200" cy="3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175186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247900" y="9991725"/>
          <a:ext cx="76200" cy="365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7471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247900" y="9991725"/>
          <a:ext cx="76200" cy="3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93756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1447800" y="99917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93756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1447800" y="99917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93756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1447800" y="99917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93756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1447800" y="99917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93756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1447800" y="99917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40</xdr:row>
      <xdr:rowOff>0</xdr:rowOff>
    </xdr:from>
    <xdr:to>
      <xdr:col>2</xdr:col>
      <xdr:colOff>609600</xdr:colOff>
      <xdr:row>44</xdr:row>
      <xdr:rowOff>93756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1447800" y="9991725"/>
          <a:ext cx="76200" cy="85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123077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247900" y="9991725"/>
          <a:ext cx="76200" cy="5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75452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247900" y="9991725"/>
          <a:ext cx="76200" cy="45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14567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047750" y="9991725"/>
          <a:ext cx="85725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14567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1047750" y="9991725"/>
          <a:ext cx="85725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104027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247900" y="9991725"/>
          <a:ext cx="76200" cy="485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75452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247900" y="9991725"/>
          <a:ext cx="76200" cy="45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14567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1047750" y="9991725"/>
          <a:ext cx="85725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14567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1047750" y="9991725"/>
          <a:ext cx="85725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295275</xdr:colOff>
      <xdr:row>41</xdr:row>
      <xdr:rowOff>127561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1047750" y="9991725"/>
          <a:ext cx="85725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75452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247900" y="9991725"/>
          <a:ext cx="76200" cy="45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75452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247900" y="9991725"/>
          <a:ext cx="76200" cy="45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75452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247900" y="9991725"/>
          <a:ext cx="76200" cy="45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94502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247900" y="9991725"/>
          <a:ext cx="76200" cy="475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75452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247900" y="9991725"/>
          <a:ext cx="76200" cy="45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14567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1047750" y="9991725"/>
          <a:ext cx="76200" cy="20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107765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009650" y="9991725"/>
          <a:ext cx="76200" cy="67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40</xdr:row>
      <xdr:rowOff>0</xdr:rowOff>
    </xdr:from>
    <xdr:to>
      <xdr:col>2</xdr:col>
      <xdr:colOff>285750</xdr:colOff>
      <xdr:row>41</xdr:row>
      <xdr:rowOff>127561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1047750" y="9991725"/>
          <a:ext cx="76200" cy="31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146611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247900" y="9991725"/>
          <a:ext cx="76200" cy="337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128870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247900" y="9991725"/>
          <a:ext cx="76200" cy="319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46880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247900" y="9991725"/>
          <a:ext cx="76200" cy="42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186020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247900" y="9991725"/>
          <a:ext cx="76200" cy="37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26521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247900" y="9991725"/>
          <a:ext cx="76200" cy="4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186020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247900" y="9991725"/>
          <a:ext cx="76200" cy="37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186020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247900" y="9991725"/>
          <a:ext cx="76200" cy="37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186020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247900" y="9991725"/>
          <a:ext cx="76200" cy="37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186020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247900" y="9991725"/>
          <a:ext cx="76200" cy="37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16996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247900" y="9991725"/>
          <a:ext cx="76200" cy="397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41</xdr:row>
      <xdr:rowOff>186020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247900" y="9991725"/>
          <a:ext cx="76200" cy="37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84980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247900" y="9991725"/>
          <a:ext cx="76200" cy="465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84980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247900" y="9991725"/>
          <a:ext cx="76200" cy="465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65930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247900" y="9991725"/>
          <a:ext cx="76200" cy="446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40</xdr:row>
      <xdr:rowOff>0</xdr:rowOff>
    </xdr:from>
    <xdr:to>
      <xdr:col>2</xdr:col>
      <xdr:colOff>1409700</xdr:colOff>
      <xdr:row>42</xdr:row>
      <xdr:rowOff>84980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247900" y="9991725"/>
          <a:ext cx="76200" cy="465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40</xdr:row>
      <xdr:rowOff>0</xdr:rowOff>
    </xdr:from>
    <xdr:to>
      <xdr:col>2</xdr:col>
      <xdr:colOff>247650</xdr:colOff>
      <xdr:row>43</xdr:row>
      <xdr:rowOff>183965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1009650" y="9991725"/>
          <a:ext cx="76200" cy="755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39</xdr:row>
      <xdr:rowOff>0</xdr:rowOff>
    </xdr:from>
    <xdr:to>
      <xdr:col>2</xdr:col>
      <xdr:colOff>609600</xdr:colOff>
      <xdr:row>41</xdr:row>
      <xdr:rowOff>3736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144780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3736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1009650" y="9801225"/>
          <a:ext cx="76200" cy="38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1030568</xdr:colOff>
      <xdr:row>38</xdr:row>
      <xdr:rowOff>158750</xdr:rowOff>
    </xdr:from>
    <xdr:to>
      <xdr:col>2</xdr:col>
      <xdr:colOff>1030568</xdr:colOff>
      <xdr:row>40</xdr:row>
      <xdr:rowOff>162485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1868768" y="9769475"/>
          <a:ext cx="76200" cy="38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39</xdr:row>
      <xdr:rowOff>0</xdr:rowOff>
    </xdr:from>
    <xdr:to>
      <xdr:col>2</xdr:col>
      <xdr:colOff>1409700</xdr:colOff>
      <xdr:row>40</xdr:row>
      <xdr:rowOff>9524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247900" y="980122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33</xdr:row>
      <xdr:rowOff>26751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1447800" y="8277225"/>
          <a:ext cx="76200" cy="40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33</xdr:row>
      <xdr:rowOff>26751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1447800" y="8277225"/>
          <a:ext cx="76200" cy="40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33</xdr:row>
      <xdr:rowOff>26751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1447800" y="8277225"/>
          <a:ext cx="76200" cy="40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33</xdr:row>
      <xdr:rowOff>26751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1447800" y="8277225"/>
          <a:ext cx="76200" cy="40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33</xdr:row>
      <xdr:rowOff>26751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1447800" y="8277225"/>
          <a:ext cx="76200" cy="40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33</xdr:row>
      <xdr:rowOff>26751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1447800" y="8277225"/>
          <a:ext cx="76200" cy="40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7702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047750" y="8467725"/>
          <a:ext cx="85725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7702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1047750" y="8467725"/>
          <a:ext cx="85725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7702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1047750" y="8467725"/>
          <a:ext cx="85725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7702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1047750" y="8467725"/>
          <a:ext cx="85725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33</xdr:row>
      <xdr:rowOff>26751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1447800" y="8277225"/>
          <a:ext cx="76200" cy="40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33</xdr:row>
      <xdr:rowOff>26751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1447800" y="8277225"/>
          <a:ext cx="76200" cy="40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33</xdr:row>
      <xdr:rowOff>26751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1447800" y="8277225"/>
          <a:ext cx="76200" cy="40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33</xdr:row>
      <xdr:rowOff>26751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1447800" y="8277225"/>
          <a:ext cx="76200" cy="40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33</xdr:row>
      <xdr:rowOff>26751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1447800" y="8277225"/>
          <a:ext cx="76200" cy="40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33</xdr:row>
      <xdr:rowOff>26751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1447800" y="8277225"/>
          <a:ext cx="76200" cy="40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7702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047750" y="8467725"/>
          <a:ext cx="85725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7702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1047750" y="8467725"/>
          <a:ext cx="85725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7702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1047750" y="8467725"/>
          <a:ext cx="85725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7702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1047750" y="8467725"/>
          <a:ext cx="85725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7701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247900" y="8467725"/>
          <a:ext cx="76200" cy="19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7702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1047750" y="8467725"/>
          <a:ext cx="76200" cy="198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139699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247900" y="8467725"/>
          <a:ext cx="76200" cy="33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35</xdr:row>
      <xdr:rowOff>14846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1447800" y="8277225"/>
          <a:ext cx="76200" cy="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35</xdr:row>
      <xdr:rowOff>14846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1447800" y="8277225"/>
          <a:ext cx="76200" cy="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35</xdr:row>
      <xdr:rowOff>14846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1447800" y="8277225"/>
          <a:ext cx="76200" cy="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35</xdr:row>
      <xdr:rowOff>14846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1447800" y="8277225"/>
          <a:ext cx="76200" cy="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35</xdr:row>
      <xdr:rowOff>14846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1447800" y="8277225"/>
          <a:ext cx="76200" cy="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35</xdr:row>
      <xdr:rowOff>14846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1447800" y="8277225"/>
          <a:ext cx="76200" cy="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34</xdr:row>
      <xdr:rowOff>10085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247900" y="8467725"/>
          <a:ext cx="76200" cy="3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15874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1047750" y="8467725"/>
          <a:ext cx="85725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15874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1047750" y="8467725"/>
          <a:ext cx="85725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34</xdr:row>
      <xdr:rowOff>10085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247900" y="8467725"/>
          <a:ext cx="76200" cy="3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15874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1047750" y="8467725"/>
          <a:ext cx="85725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15874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1047750" y="8467725"/>
          <a:ext cx="85725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34</xdr:row>
      <xdr:rowOff>10085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247900" y="8467725"/>
          <a:ext cx="76200" cy="3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34</xdr:row>
      <xdr:rowOff>10085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247900" y="8467725"/>
          <a:ext cx="76200" cy="3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34</xdr:row>
      <xdr:rowOff>10085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247900" y="8467725"/>
          <a:ext cx="76200" cy="3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34</xdr:row>
      <xdr:rowOff>10085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247900" y="8467725"/>
          <a:ext cx="76200" cy="3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33</xdr:row>
      <xdr:rowOff>139699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247900" y="8467725"/>
          <a:ext cx="76200" cy="33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35</xdr:row>
      <xdr:rowOff>14846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1447800" y="8277225"/>
          <a:ext cx="76200" cy="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35</xdr:row>
      <xdr:rowOff>14846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1447800" y="8277225"/>
          <a:ext cx="76200" cy="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35</xdr:row>
      <xdr:rowOff>14846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1447800" y="8277225"/>
          <a:ext cx="76200" cy="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35</xdr:row>
      <xdr:rowOff>14846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1447800" y="8277225"/>
          <a:ext cx="76200" cy="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35</xdr:row>
      <xdr:rowOff>14846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1447800" y="8277225"/>
          <a:ext cx="76200" cy="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31</xdr:row>
      <xdr:rowOff>0</xdr:rowOff>
    </xdr:from>
    <xdr:to>
      <xdr:col>2</xdr:col>
      <xdr:colOff>609600</xdr:colOff>
      <xdr:row>35</xdr:row>
      <xdr:rowOff>14846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1447800" y="8277225"/>
          <a:ext cx="76200" cy="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57708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247900" y="8277225"/>
          <a:ext cx="76200" cy="43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34</xdr:row>
      <xdr:rowOff>10085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247900" y="8467725"/>
          <a:ext cx="76200" cy="3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15874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1047750" y="8467725"/>
          <a:ext cx="85725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15874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1047750" y="8467725"/>
          <a:ext cx="85725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38658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247900" y="8277225"/>
          <a:ext cx="76200" cy="419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34</xdr:row>
      <xdr:rowOff>10085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247900" y="8467725"/>
          <a:ext cx="76200" cy="3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15874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1047750" y="8467725"/>
          <a:ext cx="85725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295275</xdr:colOff>
      <xdr:row>33</xdr:row>
      <xdr:rowOff>15874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1047750" y="8467725"/>
          <a:ext cx="85725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34</xdr:row>
      <xdr:rowOff>10085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247900" y="8467725"/>
          <a:ext cx="76200" cy="3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34</xdr:row>
      <xdr:rowOff>10085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247900" y="8467725"/>
          <a:ext cx="76200" cy="3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34</xdr:row>
      <xdr:rowOff>10085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247900" y="8467725"/>
          <a:ext cx="76200" cy="3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0</xdr:rowOff>
    </xdr:from>
    <xdr:to>
      <xdr:col>2</xdr:col>
      <xdr:colOff>1409700</xdr:colOff>
      <xdr:row>33</xdr:row>
      <xdr:rowOff>29133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247900" y="8277225"/>
          <a:ext cx="76200" cy="410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31</xdr:row>
      <xdr:rowOff>295275</xdr:rowOff>
    </xdr:from>
    <xdr:to>
      <xdr:col>2</xdr:col>
      <xdr:colOff>1409700</xdr:colOff>
      <xdr:row>34</xdr:row>
      <xdr:rowOff>10085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247900" y="8467725"/>
          <a:ext cx="76200" cy="391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31</xdr:row>
      <xdr:rowOff>838200</xdr:rowOff>
    </xdr:from>
    <xdr:to>
      <xdr:col>2</xdr:col>
      <xdr:colOff>285750</xdr:colOff>
      <xdr:row>33</xdr:row>
      <xdr:rowOff>15874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1047750" y="8467725"/>
          <a:ext cx="76200" cy="20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97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32</xdr:row>
      <xdr:rowOff>0</xdr:rowOff>
    </xdr:from>
    <xdr:to>
      <xdr:col>2</xdr:col>
      <xdr:colOff>609600</xdr:colOff>
      <xdr:row>34</xdr:row>
      <xdr:rowOff>3737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144780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32</xdr:row>
      <xdr:rowOff>0</xdr:rowOff>
    </xdr:from>
    <xdr:to>
      <xdr:col>2</xdr:col>
      <xdr:colOff>247650</xdr:colOff>
      <xdr:row>34</xdr:row>
      <xdr:rowOff>3737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1009650" y="8467725"/>
          <a:ext cx="76200" cy="38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32</xdr:row>
      <xdr:rowOff>0</xdr:rowOff>
    </xdr:from>
    <xdr:to>
      <xdr:col>2</xdr:col>
      <xdr:colOff>1409700</xdr:colOff>
      <xdr:row>33</xdr:row>
      <xdr:rowOff>9526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247900" y="84677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283128</xdr:colOff>
      <xdr:row>35</xdr:row>
      <xdr:rowOff>30099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2933700" y="90392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283128</xdr:colOff>
      <xdr:row>35</xdr:row>
      <xdr:rowOff>30099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2933700" y="90392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283128</xdr:colOff>
      <xdr:row>35</xdr:row>
      <xdr:rowOff>30099</xdr:rowOff>
    </xdr:to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2933700" y="90392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283128</xdr:colOff>
      <xdr:row>35</xdr:row>
      <xdr:rowOff>30480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2933700" y="9039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283128</xdr:colOff>
      <xdr:row>35</xdr:row>
      <xdr:rowOff>30480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2933700" y="9039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283128</xdr:colOff>
      <xdr:row>35</xdr:row>
      <xdr:rowOff>30480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2933700" y="9039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283128</xdr:colOff>
      <xdr:row>35</xdr:row>
      <xdr:rowOff>30480</xdr:rowOff>
    </xdr:to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2933700" y="9039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283128</xdr:colOff>
      <xdr:row>35</xdr:row>
      <xdr:rowOff>30480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2933700" y="9039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283128</xdr:colOff>
      <xdr:row>35</xdr:row>
      <xdr:rowOff>30480</xdr:rowOff>
    </xdr:to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2933700" y="9039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283128</xdr:colOff>
      <xdr:row>37</xdr:row>
      <xdr:rowOff>30099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2933700" y="94202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283128</xdr:colOff>
      <xdr:row>37</xdr:row>
      <xdr:rowOff>30099</xdr:rowOff>
    </xdr:to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2933700" y="94202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283128</xdr:colOff>
      <xdr:row>37</xdr:row>
      <xdr:rowOff>30099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2933700" y="94202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283128</xdr:colOff>
      <xdr:row>37</xdr:row>
      <xdr:rowOff>30480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2933700" y="9420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283128</xdr:colOff>
      <xdr:row>37</xdr:row>
      <xdr:rowOff>30480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2933700" y="9420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283128</xdr:colOff>
      <xdr:row>37</xdr:row>
      <xdr:rowOff>30480</xdr:rowOff>
    </xdr:to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2933700" y="9420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283128</xdr:colOff>
      <xdr:row>37</xdr:row>
      <xdr:rowOff>30480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2933700" y="9420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283128</xdr:colOff>
      <xdr:row>37</xdr:row>
      <xdr:rowOff>30480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2933700" y="9420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283128</xdr:colOff>
      <xdr:row>37</xdr:row>
      <xdr:rowOff>30480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2933700" y="9420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3</xdr:col>
      <xdr:colOff>283128</xdr:colOff>
      <xdr:row>39</xdr:row>
      <xdr:rowOff>30099</xdr:rowOff>
    </xdr:to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2933700" y="98012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3</xdr:col>
      <xdr:colOff>283128</xdr:colOff>
      <xdr:row>39</xdr:row>
      <xdr:rowOff>30099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2933700" y="98012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3</xdr:col>
      <xdr:colOff>283128</xdr:colOff>
      <xdr:row>39</xdr:row>
      <xdr:rowOff>30099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2933700" y="9801225"/>
          <a:ext cx="7879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3</xdr:col>
      <xdr:colOff>283128</xdr:colOff>
      <xdr:row>39</xdr:row>
      <xdr:rowOff>30480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2933700" y="9801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3</xdr:col>
      <xdr:colOff>283128</xdr:colOff>
      <xdr:row>39</xdr:row>
      <xdr:rowOff>30480</xdr:rowOff>
    </xdr:to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2933700" y="9801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3</xdr:col>
      <xdr:colOff>283128</xdr:colOff>
      <xdr:row>39</xdr:row>
      <xdr:rowOff>30480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2933700" y="9801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3</xdr:col>
      <xdr:colOff>283128</xdr:colOff>
      <xdr:row>39</xdr:row>
      <xdr:rowOff>30480</xdr:rowOff>
    </xdr:to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2933700" y="9801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3</xdr:col>
      <xdr:colOff>283128</xdr:colOff>
      <xdr:row>39</xdr:row>
      <xdr:rowOff>30480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2933700" y="9801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3</xdr:col>
      <xdr:colOff>283128</xdr:colOff>
      <xdr:row>39</xdr:row>
      <xdr:rowOff>30480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2933700" y="9801225"/>
          <a:ext cx="7879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1447800" y="5276850"/>
          <a:ext cx="76200" cy="47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1447800" y="5276850"/>
          <a:ext cx="76200" cy="47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1447800" y="5276850"/>
          <a:ext cx="76200" cy="47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1447800" y="5276850"/>
          <a:ext cx="76200" cy="47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191435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1447800" y="5276850"/>
          <a:ext cx="76200" cy="46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192928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1447800" y="5276850"/>
          <a:ext cx="76200" cy="640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192928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1447800" y="5276850"/>
          <a:ext cx="76200" cy="640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192929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1009650" y="5276850"/>
          <a:ext cx="76200" cy="592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192929</xdr:rowOff>
    </xdr:to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1009650" y="5276850"/>
          <a:ext cx="76200" cy="592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230094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1447800" y="5276850"/>
          <a:ext cx="76200" cy="687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230094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1447800" y="5276850"/>
          <a:ext cx="76200" cy="687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1009650" y="5276850"/>
          <a:ext cx="76200" cy="640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1009650" y="5276850"/>
          <a:ext cx="76200" cy="640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192928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1447800" y="5276850"/>
          <a:ext cx="76200" cy="640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192928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447800" y="5276850"/>
          <a:ext cx="76200" cy="640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192929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1009650" y="5276850"/>
          <a:ext cx="76200" cy="592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192929</xdr:rowOff>
    </xdr:to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1009650" y="5276850"/>
          <a:ext cx="76200" cy="592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230094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1447800" y="5276850"/>
          <a:ext cx="76200" cy="687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230094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1447800" y="5276850"/>
          <a:ext cx="76200" cy="687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1009650" y="5276850"/>
          <a:ext cx="76200" cy="640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09650" y="5276850"/>
          <a:ext cx="76200" cy="640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17</xdr:row>
      <xdr:rowOff>0</xdr:rowOff>
    </xdr:from>
    <xdr:to>
      <xdr:col>2</xdr:col>
      <xdr:colOff>609600</xdr:colOff>
      <xdr:row>18</xdr:row>
      <xdr:rowOff>220569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1447800" y="5276850"/>
          <a:ext cx="76200" cy="677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17</xdr:row>
      <xdr:rowOff>0</xdr:rowOff>
    </xdr:from>
    <xdr:to>
      <xdr:col>2</xdr:col>
      <xdr:colOff>247650</xdr:colOff>
      <xdr:row>18</xdr:row>
      <xdr:rowOff>192928</xdr:rowOff>
    </xdr:to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1009650" y="5276850"/>
          <a:ext cx="76200" cy="631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43330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1447800" y="3467100"/>
          <a:ext cx="76200" cy="49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43330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1447800" y="3467100"/>
          <a:ext cx="76200" cy="49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43330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1447800" y="3467100"/>
          <a:ext cx="76200" cy="49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43330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1447800" y="3467100"/>
          <a:ext cx="76200" cy="49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33805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1447800" y="3467100"/>
          <a:ext cx="76200" cy="48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206748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1447800" y="3467100"/>
          <a:ext cx="76200" cy="6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206748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447800" y="3467100"/>
          <a:ext cx="76200" cy="6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159124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1009650" y="3467100"/>
          <a:ext cx="76200" cy="60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159124</xdr:rowOff>
    </xdr:to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1009650" y="3467100"/>
          <a:ext cx="76200" cy="60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254373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1447800" y="3467100"/>
          <a:ext cx="76200" cy="702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254373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1447800" y="3467100"/>
          <a:ext cx="76200" cy="702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206748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1009650" y="3467100"/>
          <a:ext cx="76200" cy="6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206748</xdr:rowOff>
    </xdr:to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1009650" y="3467100"/>
          <a:ext cx="76200" cy="6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206748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1447800" y="3467100"/>
          <a:ext cx="76200" cy="6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206748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1447800" y="3467100"/>
          <a:ext cx="76200" cy="6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159124</xdr:rowOff>
    </xdr:to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1009650" y="3467100"/>
          <a:ext cx="76200" cy="60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159124</xdr:rowOff>
    </xdr:to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1009650" y="3467100"/>
          <a:ext cx="76200" cy="60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254373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1447800" y="3467100"/>
          <a:ext cx="76200" cy="702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254373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447800" y="3467100"/>
          <a:ext cx="76200" cy="702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206748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1009650" y="3467100"/>
          <a:ext cx="76200" cy="6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206748</xdr:rowOff>
    </xdr:to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1009650" y="3467100"/>
          <a:ext cx="76200" cy="6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11</xdr:row>
      <xdr:rowOff>0</xdr:rowOff>
    </xdr:from>
    <xdr:to>
      <xdr:col>2</xdr:col>
      <xdr:colOff>609600</xdr:colOff>
      <xdr:row>12</xdr:row>
      <xdr:rowOff>244848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1447800" y="3467100"/>
          <a:ext cx="76200" cy="69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</xdr:row>
      <xdr:rowOff>0</xdr:rowOff>
    </xdr:from>
    <xdr:to>
      <xdr:col>2</xdr:col>
      <xdr:colOff>247650</xdr:colOff>
      <xdr:row>12</xdr:row>
      <xdr:rowOff>197223</xdr:rowOff>
    </xdr:to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1009650" y="3467100"/>
          <a:ext cx="76200" cy="644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>
      <selection sqref="A1:XFD1048576"/>
    </sheetView>
  </sheetViews>
  <sheetFormatPr defaultRowHeight="15"/>
  <cols>
    <col min="1" max="1" width="7.42578125" customWidth="1"/>
    <col min="2" max="2" width="14.7109375" customWidth="1"/>
    <col min="3" max="3" width="37.7109375" customWidth="1"/>
    <col min="4" max="4" width="11.85546875" customWidth="1"/>
    <col min="5" max="5" width="12.140625" customWidth="1"/>
    <col min="6" max="6" width="13.42578125" customWidth="1"/>
    <col min="7" max="7" width="13" customWidth="1"/>
    <col min="8" max="8" width="16" customWidth="1"/>
  </cols>
  <sheetData>
    <row r="1" spans="1:21" s="3" customFormat="1" ht="14.25">
      <c r="A1" s="190"/>
      <c r="B1" s="190"/>
      <c r="C1" s="190"/>
      <c r="D1" s="190"/>
      <c r="E1" s="190"/>
      <c r="F1" s="190"/>
      <c r="G1" s="190"/>
      <c r="H1" s="190"/>
      <c r="I1" s="1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</row>
    <row r="2" spans="1:21" s="3" customFormat="1" ht="14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</row>
    <row r="3" spans="1:21" s="3" customFormat="1" ht="14.25">
      <c r="A3" s="191"/>
      <c r="B3" s="191"/>
      <c r="C3" s="191"/>
      <c r="D3" s="191"/>
      <c r="E3" s="191"/>
      <c r="F3" s="191"/>
      <c r="G3" s="191"/>
      <c r="H3" s="191"/>
      <c r="I3" s="191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</row>
    <row r="4" spans="1:21" s="3" customFormat="1" ht="14.2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</row>
    <row r="5" spans="1:21" s="3" customFormat="1" ht="15" customHeight="1">
      <c r="A5" s="191"/>
      <c r="B5" s="191"/>
      <c r="C5" s="191"/>
      <c r="D5" s="191"/>
      <c r="E5" s="191"/>
      <c r="F5" s="191"/>
      <c r="G5" s="191"/>
      <c r="H5" s="191"/>
      <c r="I5" s="1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</row>
    <row r="6" spans="1:21" s="3" customFormat="1" ht="14.25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</row>
    <row r="7" spans="1:21" s="3" customFormat="1" ht="14.25">
      <c r="A7" s="191"/>
      <c r="B7" s="191"/>
      <c r="C7" s="191"/>
      <c r="D7" s="191"/>
      <c r="E7" s="191"/>
      <c r="F7" s="191"/>
      <c r="G7" s="191"/>
      <c r="H7" s="191"/>
      <c r="I7" s="1"/>
      <c r="J7" s="2"/>
      <c r="K7" s="2"/>
      <c r="L7" s="2"/>
      <c r="M7" s="2"/>
      <c r="N7" s="1"/>
      <c r="O7" s="1"/>
      <c r="P7" s="1"/>
      <c r="Q7" s="1"/>
      <c r="R7" s="1"/>
      <c r="S7" s="1"/>
      <c r="T7" s="1"/>
      <c r="U7" s="1"/>
    </row>
    <row r="8" spans="1:21" s="3" customFormat="1" ht="14.25">
      <c r="A8" s="4"/>
      <c r="B8" s="4"/>
      <c r="C8" s="5"/>
      <c r="D8" s="5"/>
      <c r="E8" s="5"/>
      <c r="F8" s="5"/>
      <c r="G8" s="5"/>
      <c r="H8" s="5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</row>
    <row r="9" spans="1:21" s="3" customFormat="1" ht="33" customHeight="1">
      <c r="A9" s="192" t="s">
        <v>0</v>
      </c>
      <c r="B9" s="192"/>
      <c r="C9" s="192"/>
      <c r="D9" s="192"/>
      <c r="E9" s="192"/>
      <c r="F9" s="192"/>
      <c r="G9" s="192"/>
      <c r="H9" s="192"/>
      <c r="I9" s="8"/>
      <c r="J9" s="8"/>
      <c r="K9" s="8"/>
      <c r="L9" s="8"/>
      <c r="M9" s="9"/>
      <c r="N9" s="10"/>
      <c r="O9" s="10"/>
      <c r="P9" s="10"/>
      <c r="Q9" s="10"/>
      <c r="R9" s="10"/>
      <c r="S9" s="10"/>
      <c r="T9" s="10"/>
      <c r="U9" s="10"/>
    </row>
    <row r="10" spans="1:21" s="3" customFormat="1">
      <c r="A10" s="11"/>
      <c r="B10" s="11"/>
      <c r="C10" s="11"/>
      <c r="D10" s="11"/>
      <c r="E10" s="11"/>
      <c r="F10" s="11"/>
      <c r="G10" s="11"/>
      <c r="H10" s="11"/>
      <c r="I10" s="12"/>
      <c r="J10" s="9"/>
      <c r="K10" s="9"/>
      <c r="L10" s="9"/>
      <c r="M10" s="9"/>
      <c r="N10" s="10"/>
      <c r="O10" s="10"/>
      <c r="P10" s="10"/>
      <c r="Q10" s="10"/>
      <c r="R10" s="10"/>
      <c r="S10" s="10"/>
      <c r="T10" s="10"/>
      <c r="U10" s="10"/>
    </row>
    <row r="11" spans="1:21" s="3" customFormat="1" ht="14.25">
      <c r="A11" s="193" t="s">
        <v>1</v>
      </c>
      <c r="B11" s="193"/>
      <c r="C11" s="193"/>
      <c r="D11" s="193"/>
      <c r="E11" s="193"/>
      <c r="F11" s="193"/>
      <c r="G11" s="193"/>
      <c r="H11" s="193"/>
      <c r="I11" s="6"/>
      <c r="J11" s="6"/>
      <c r="K11" s="6"/>
      <c r="L11" s="6"/>
      <c r="M11" s="6"/>
      <c r="N11" s="7"/>
      <c r="O11" s="7"/>
      <c r="P11" s="7"/>
      <c r="Q11" s="7"/>
      <c r="R11" s="7"/>
      <c r="S11" s="7"/>
      <c r="T11" s="7"/>
      <c r="U11" s="7"/>
    </row>
    <row r="12" spans="1:21" s="3" customFormat="1" ht="14.25">
      <c r="A12" s="13"/>
      <c r="B12" s="13"/>
      <c r="C12" s="13"/>
      <c r="D12" s="13"/>
      <c r="E12" s="13"/>
      <c r="F12" s="13"/>
      <c r="G12" s="13"/>
      <c r="H12" s="13"/>
      <c r="I12" s="6"/>
      <c r="J12" s="6"/>
      <c r="K12" s="6"/>
      <c r="L12" s="6"/>
      <c r="M12" s="6"/>
      <c r="N12" s="7"/>
      <c r="O12" s="7"/>
      <c r="P12" s="7"/>
      <c r="Q12" s="7"/>
      <c r="R12" s="7"/>
      <c r="S12" s="7"/>
      <c r="T12" s="7"/>
      <c r="U12" s="7"/>
    </row>
    <row r="13" spans="1:21" s="3" customFormat="1" ht="14.25">
      <c r="A13" s="180"/>
      <c r="B13" s="180"/>
      <c r="C13" s="180"/>
      <c r="D13" s="180"/>
      <c r="E13" s="180"/>
      <c r="F13" s="180"/>
      <c r="G13" s="180"/>
      <c r="H13" s="180"/>
      <c r="I13" s="6"/>
      <c r="J13" s="6"/>
      <c r="K13" s="6"/>
      <c r="L13" s="6"/>
      <c r="M13" s="6"/>
      <c r="N13" s="7"/>
      <c r="O13" s="7"/>
      <c r="P13" s="7"/>
      <c r="Q13" s="7"/>
      <c r="R13" s="7"/>
      <c r="S13" s="7"/>
      <c r="T13" s="7"/>
      <c r="U13" s="7"/>
    </row>
    <row r="14" spans="1:21" s="14" customFormat="1" ht="15.75">
      <c r="J14" s="15"/>
      <c r="K14" s="15"/>
      <c r="L14" s="15"/>
      <c r="M14" s="15"/>
    </row>
    <row r="15" spans="1:21">
      <c r="A15" s="181" t="s">
        <v>2</v>
      </c>
      <c r="B15" s="181" t="s">
        <v>3</v>
      </c>
      <c r="C15" s="183" t="s">
        <v>4</v>
      </c>
      <c r="D15" s="185" t="s">
        <v>5</v>
      </c>
      <c r="E15" s="186"/>
      <c r="F15" s="186"/>
      <c r="G15" s="186"/>
      <c r="H15" s="187"/>
      <c r="I15" s="16"/>
      <c r="J15" s="16"/>
      <c r="K15" s="16"/>
      <c r="L15" s="16"/>
      <c r="M15" s="16"/>
      <c r="N15" s="17"/>
      <c r="O15" s="17"/>
      <c r="P15" s="17"/>
      <c r="Q15" s="17"/>
      <c r="R15" s="17"/>
      <c r="S15" s="17"/>
      <c r="T15" s="17"/>
      <c r="U15" s="17"/>
    </row>
    <row r="16" spans="1:21" ht="51">
      <c r="A16" s="182"/>
      <c r="B16" s="182"/>
      <c r="C16" s="184"/>
      <c r="D16" s="18" t="s">
        <v>6</v>
      </c>
      <c r="E16" s="18" t="s">
        <v>7</v>
      </c>
      <c r="F16" s="18" t="s">
        <v>8</v>
      </c>
      <c r="G16" s="18" t="s">
        <v>9</v>
      </c>
      <c r="H16" s="18" t="s">
        <v>10</v>
      </c>
      <c r="I16" s="16"/>
      <c r="J16" s="16"/>
      <c r="K16" s="16"/>
      <c r="L16" s="16"/>
      <c r="M16" s="16"/>
      <c r="N16" s="17"/>
      <c r="O16" s="17"/>
      <c r="P16" s="17"/>
      <c r="Q16" s="17"/>
      <c r="R16" s="17"/>
      <c r="S16" s="17"/>
      <c r="T16" s="17"/>
      <c r="U16" s="17"/>
    </row>
    <row r="17" spans="1:21">
      <c r="A17" s="19">
        <v>1</v>
      </c>
      <c r="B17" s="20">
        <v>2</v>
      </c>
      <c r="C17" s="19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1"/>
      <c r="J17" s="21"/>
      <c r="K17" s="21"/>
      <c r="L17" s="21"/>
      <c r="M17" s="21"/>
      <c r="N17" s="22"/>
      <c r="O17" s="22"/>
      <c r="P17" s="22"/>
      <c r="Q17" s="22"/>
      <c r="R17" s="22"/>
      <c r="S17" s="22"/>
      <c r="T17" s="22"/>
      <c r="U17" s="22"/>
    </row>
    <row r="18" spans="1:21">
      <c r="A18" s="19"/>
      <c r="B18" s="20"/>
      <c r="C18" s="23"/>
      <c r="D18" s="24"/>
      <c r="E18" s="24"/>
      <c r="F18" s="24"/>
      <c r="G18" s="24"/>
      <c r="H18" s="24"/>
      <c r="I18" s="21"/>
      <c r="J18" s="21"/>
      <c r="K18" s="21"/>
      <c r="L18" s="21"/>
      <c r="M18" s="21"/>
      <c r="N18" s="22"/>
      <c r="O18" s="22"/>
      <c r="P18" s="22"/>
      <c r="Q18" s="22"/>
      <c r="R18" s="22"/>
      <c r="S18" s="22"/>
      <c r="T18" s="22"/>
      <c r="U18" s="22"/>
    </row>
    <row r="19" spans="1:21" s="33" customFormat="1" ht="17.25" customHeight="1">
      <c r="A19" s="25">
        <v>1</v>
      </c>
      <c r="B19" s="26" t="s">
        <v>11</v>
      </c>
      <c r="C19" s="27" t="s">
        <v>12</v>
      </c>
      <c r="D19" s="28"/>
      <c r="E19" s="28"/>
      <c r="F19" s="28"/>
      <c r="G19" s="28"/>
      <c r="H19" s="29"/>
      <c r="I19" s="30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</row>
    <row r="20" spans="1:21" s="33" customFormat="1" ht="17.25" customHeight="1">
      <c r="A20" s="25"/>
      <c r="B20" s="26"/>
      <c r="C20" s="34"/>
      <c r="D20" s="28"/>
      <c r="E20" s="28"/>
      <c r="F20" s="28"/>
      <c r="G20" s="28"/>
      <c r="H20" s="28"/>
      <c r="I20" s="30"/>
      <c r="J20" s="31"/>
      <c r="K20" s="31"/>
      <c r="L20" s="31"/>
      <c r="M20" s="31"/>
      <c r="N20" s="32"/>
      <c r="O20" s="32"/>
      <c r="P20" s="32"/>
      <c r="Q20" s="32"/>
      <c r="R20" s="32"/>
      <c r="S20" s="32"/>
      <c r="T20" s="32"/>
      <c r="U20" s="32"/>
    </row>
    <row r="21" spans="1:21" s="33" customFormat="1" ht="17.25" customHeight="1">
      <c r="A21" s="25">
        <v>2</v>
      </c>
      <c r="B21" s="26" t="s">
        <v>13</v>
      </c>
      <c r="C21" s="35" t="s">
        <v>14</v>
      </c>
      <c r="D21" s="28"/>
      <c r="E21" s="28"/>
      <c r="F21" s="28"/>
      <c r="G21" s="28"/>
      <c r="H21" s="36"/>
      <c r="I21" s="30"/>
      <c r="J21" s="31"/>
      <c r="K21" s="31"/>
      <c r="L21" s="31"/>
      <c r="M21" s="31"/>
      <c r="N21" s="32"/>
      <c r="O21" s="32"/>
      <c r="P21" s="32"/>
      <c r="Q21" s="32"/>
      <c r="R21" s="32"/>
      <c r="S21" s="32"/>
      <c r="T21" s="32"/>
      <c r="U21" s="32"/>
    </row>
    <row r="22" spans="1:21" s="33" customFormat="1" ht="17.25" customHeight="1">
      <c r="A22" s="25"/>
      <c r="B22" s="26"/>
      <c r="C22" s="34"/>
      <c r="D22" s="28"/>
      <c r="E22" s="28"/>
      <c r="F22" s="28"/>
      <c r="G22" s="28"/>
      <c r="H22" s="28"/>
      <c r="I22" s="30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</row>
    <row r="23" spans="1:21" s="33" customFormat="1" ht="17.25" customHeight="1">
      <c r="A23" s="25">
        <v>3</v>
      </c>
      <c r="B23" s="26" t="s">
        <v>15</v>
      </c>
      <c r="C23" s="27" t="s">
        <v>16</v>
      </c>
      <c r="D23" s="28"/>
      <c r="E23" s="28"/>
      <c r="F23" s="28"/>
      <c r="G23" s="28"/>
      <c r="H23" s="36"/>
      <c r="I23" s="30"/>
      <c r="J23" s="31"/>
      <c r="K23" s="31"/>
      <c r="L23" s="31"/>
      <c r="M23" s="31"/>
      <c r="N23" s="32"/>
      <c r="O23" s="32"/>
      <c r="P23" s="32"/>
      <c r="Q23" s="32"/>
      <c r="R23" s="32"/>
      <c r="S23" s="32"/>
      <c r="T23" s="32"/>
      <c r="U23" s="32"/>
    </row>
    <row r="24" spans="1:21" s="33" customFormat="1" ht="17.25" customHeight="1">
      <c r="A24" s="25"/>
      <c r="B24" s="26"/>
      <c r="C24" s="37"/>
      <c r="D24" s="28"/>
      <c r="E24" s="28"/>
      <c r="F24" s="28"/>
      <c r="G24" s="28"/>
      <c r="H24" s="28"/>
      <c r="I24" s="30"/>
      <c r="J24" s="31"/>
      <c r="K24" s="31"/>
      <c r="L24" s="31"/>
      <c r="M24" s="31"/>
      <c r="N24" s="32"/>
      <c r="O24" s="32"/>
      <c r="P24" s="32"/>
      <c r="Q24" s="32"/>
      <c r="R24" s="32"/>
      <c r="S24" s="32"/>
      <c r="T24" s="32"/>
      <c r="U24" s="32"/>
    </row>
    <row r="25" spans="1:21" s="33" customFormat="1" ht="18.75" customHeight="1">
      <c r="A25" s="25"/>
      <c r="B25" s="188" t="s">
        <v>17</v>
      </c>
      <c r="C25" s="189"/>
      <c r="D25" s="38"/>
      <c r="E25" s="39"/>
      <c r="F25" s="39"/>
      <c r="G25" s="38"/>
      <c r="H25" s="40"/>
      <c r="I25" s="30"/>
      <c r="J25" s="41"/>
      <c r="K25" s="41"/>
      <c r="L25" s="41"/>
      <c r="M25" s="41"/>
    </row>
    <row r="26" spans="1:21" s="33" customFormat="1" ht="13.5">
      <c r="A26" s="42"/>
      <c r="B26" s="42"/>
      <c r="C26" s="42"/>
      <c r="D26" s="42"/>
      <c r="E26" s="42"/>
      <c r="F26" s="42"/>
      <c r="G26" s="42"/>
      <c r="H26" s="32"/>
      <c r="I26" s="42"/>
      <c r="J26" s="43"/>
      <c r="K26" s="43"/>
      <c r="L26" s="41"/>
      <c r="M26" s="41"/>
    </row>
    <row r="27" spans="1:21" s="33" customFormat="1" ht="13.5">
      <c r="A27" s="42"/>
      <c r="B27" s="42"/>
      <c r="C27" s="42"/>
      <c r="D27" s="42"/>
      <c r="E27" s="42"/>
      <c r="F27" s="42"/>
      <c r="G27" s="44"/>
      <c r="H27" s="44"/>
      <c r="I27" s="42"/>
      <c r="J27" s="43"/>
      <c r="K27" s="43"/>
      <c r="L27" s="41"/>
      <c r="M27" s="41"/>
    </row>
    <row r="28" spans="1:21" s="33" customFormat="1" ht="13.5">
      <c r="J28" s="43"/>
      <c r="K28" s="43"/>
      <c r="L28" s="41"/>
      <c r="M28" s="41"/>
    </row>
    <row r="29" spans="1:21" s="33" customFormat="1" ht="13.5">
      <c r="J29" s="45"/>
      <c r="K29" s="45"/>
      <c r="L29" s="45"/>
      <c r="M29" s="45"/>
    </row>
    <row r="30" spans="1:21" s="49" customFormat="1" ht="12.75">
      <c r="A30" s="46"/>
      <c r="B30" s="46"/>
      <c r="C30" s="46"/>
      <c r="D30" s="46"/>
      <c r="E30" s="46"/>
      <c r="F30" s="46"/>
      <c r="G30" s="46"/>
      <c r="H30" s="46"/>
      <c r="I30" s="47"/>
      <c r="J30" s="48"/>
      <c r="K30" s="48"/>
      <c r="L30" s="48"/>
      <c r="M30" s="48"/>
    </row>
    <row r="31" spans="1:21" s="33" customFormat="1" ht="13.5">
      <c r="J31" s="45"/>
      <c r="K31" s="45"/>
      <c r="L31" s="45"/>
      <c r="M31" s="45"/>
    </row>
    <row r="32" spans="1:21" s="33" customFormat="1" ht="13.5">
      <c r="J32" s="45"/>
      <c r="K32" s="45"/>
      <c r="L32" s="45"/>
      <c r="M32" s="45"/>
    </row>
    <row r="33" spans="10:13" s="33" customFormat="1" ht="13.5">
      <c r="J33" s="45"/>
      <c r="K33" s="45"/>
      <c r="L33" s="45"/>
      <c r="M33" s="45"/>
    </row>
    <row r="34" spans="10:13" ht="15.75">
      <c r="J34" s="50"/>
      <c r="K34" s="50"/>
      <c r="L34" s="50"/>
      <c r="M34" s="50"/>
    </row>
    <row r="35" spans="10:13" ht="15.75">
      <c r="J35" s="50"/>
      <c r="K35" s="50"/>
      <c r="L35" s="50"/>
      <c r="M35" s="50"/>
    </row>
    <row r="36" spans="10:13" ht="15.75">
      <c r="J36" s="50"/>
      <c r="K36" s="50"/>
      <c r="L36" s="50"/>
      <c r="M36" s="50"/>
    </row>
    <row r="37" spans="10:13" ht="15.75">
      <c r="J37" s="50"/>
      <c r="K37" s="50"/>
      <c r="L37" s="50"/>
      <c r="M37" s="50"/>
    </row>
    <row r="38" spans="10:13" ht="15.75">
      <c r="J38" s="50"/>
      <c r="K38" s="50"/>
      <c r="L38" s="50"/>
      <c r="M38" s="50"/>
    </row>
    <row r="39" spans="10:13" ht="15.75">
      <c r="J39" s="50"/>
      <c r="K39" s="50"/>
      <c r="L39" s="50"/>
      <c r="M39" s="50"/>
    </row>
    <row r="40" spans="10:13" ht="15.75">
      <c r="J40" s="50"/>
      <c r="K40" s="50"/>
      <c r="L40" s="50"/>
      <c r="M40" s="50"/>
    </row>
    <row r="41" spans="10:13" ht="15.75">
      <c r="J41" s="50"/>
      <c r="K41" s="50"/>
      <c r="L41" s="50"/>
      <c r="M41" s="50"/>
    </row>
    <row r="42" spans="10:13" ht="15.75">
      <c r="J42" s="50"/>
      <c r="K42" s="50"/>
      <c r="L42" s="50"/>
      <c r="M42" s="50"/>
    </row>
    <row r="43" spans="10:13" ht="15.75">
      <c r="J43" s="50"/>
      <c r="K43" s="50"/>
      <c r="L43" s="50"/>
      <c r="M43" s="50"/>
    </row>
    <row r="44" spans="10:13" ht="15.75">
      <c r="J44" s="50"/>
      <c r="K44" s="50"/>
      <c r="L44" s="50"/>
      <c r="M44" s="50"/>
    </row>
    <row r="45" spans="10:13" ht="15.75">
      <c r="J45" s="50"/>
      <c r="K45" s="50"/>
      <c r="L45" s="50"/>
      <c r="M45" s="50"/>
    </row>
    <row r="46" spans="10:13" ht="15.75">
      <c r="J46" s="50"/>
      <c r="K46" s="50"/>
      <c r="L46" s="50"/>
      <c r="M46" s="50"/>
    </row>
    <row r="47" spans="10:13" ht="15.75">
      <c r="J47" s="50"/>
      <c r="K47" s="50"/>
      <c r="L47" s="50"/>
      <c r="M47" s="50"/>
    </row>
    <row r="48" spans="10:13" ht="15.75">
      <c r="J48" s="50"/>
      <c r="K48" s="50"/>
      <c r="L48" s="50"/>
      <c r="M48" s="50"/>
    </row>
    <row r="49" spans="10:13" ht="15.75">
      <c r="J49" s="50"/>
      <c r="K49" s="50"/>
      <c r="L49" s="50"/>
      <c r="M49" s="50"/>
    </row>
    <row r="50" spans="10:13" ht="15.75">
      <c r="J50" s="50"/>
      <c r="K50" s="50"/>
      <c r="L50" s="50"/>
      <c r="M50" s="50"/>
    </row>
    <row r="51" spans="10:13" ht="15.75">
      <c r="J51" s="50"/>
      <c r="K51" s="50"/>
      <c r="L51" s="50"/>
      <c r="M51" s="50"/>
    </row>
    <row r="52" spans="10:13" ht="15.75">
      <c r="J52" s="50"/>
      <c r="K52" s="50"/>
      <c r="L52" s="50"/>
      <c r="M52" s="50"/>
    </row>
    <row r="53" spans="10:13" ht="15.75">
      <c r="J53" s="50"/>
      <c r="K53" s="50"/>
      <c r="L53" s="50"/>
      <c r="M53" s="50"/>
    </row>
    <row r="54" spans="10:13" ht="15.75">
      <c r="J54" s="50"/>
      <c r="K54" s="50"/>
      <c r="L54" s="50"/>
      <c r="M54" s="50"/>
    </row>
    <row r="55" spans="10:13" ht="15.75">
      <c r="J55" s="50"/>
      <c r="K55" s="50"/>
      <c r="L55" s="50"/>
      <c r="M55" s="50"/>
    </row>
    <row r="56" spans="10:13" ht="15.75">
      <c r="J56" s="50"/>
      <c r="K56" s="50"/>
      <c r="L56" s="50"/>
      <c r="M56" s="50"/>
    </row>
    <row r="57" spans="10:13" ht="15.75">
      <c r="J57" s="50"/>
      <c r="K57" s="50"/>
      <c r="L57" s="50"/>
      <c r="M57" s="50"/>
    </row>
    <row r="58" spans="10:13" ht="15.75">
      <c r="J58" s="50"/>
      <c r="K58" s="50"/>
      <c r="L58" s="50"/>
      <c r="M58" s="50"/>
    </row>
    <row r="59" spans="10:13" ht="15.75">
      <c r="J59" s="50"/>
      <c r="K59" s="50"/>
      <c r="L59" s="50"/>
      <c r="M59" s="50"/>
    </row>
    <row r="60" spans="10:13" ht="15.75">
      <c r="J60" s="50"/>
      <c r="K60" s="50"/>
      <c r="L60" s="50"/>
      <c r="M60" s="50"/>
    </row>
    <row r="61" spans="10:13" ht="15.75">
      <c r="J61" s="50"/>
      <c r="K61" s="50"/>
      <c r="L61" s="50"/>
      <c r="M61" s="50"/>
    </row>
    <row r="62" spans="10:13" ht="15.75">
      <c r="J62" s="50"/>
      <c r="K62" s="50"/>
      <c r="L62" s="50"/>
      <c r="M62" s="50"/>
    </row>
    <row r="63" spans="10:13" ht="15.75">
      <c r="J63" s="50"/>
      <c r="K63" s="50"/>
      <c r="L63" s="50"/>
      <c r="M63" s="50"/>
    </row>
    <row r="64" spans="10:13" ht="15.75">
      <c r="J64" s="50"/>
      <c r="K64" s="50"/>
      <c r="L64" s="50"/>
      <c r="M64" s="50"/>
    </row>
    <row r="65" spans="10:13" ht="15.75">
      <c r="J65" s="50"/>
      <c r="K65" s="50"/>
      <c r="L65" s="50"/>
      <c r="M65" s="50"/>
    </row>
    <row r="66" spans="10:13" ht="15.75">
      <c r="J66" s="50"/>
      <c r="K66" s="50"/>
      <c r="L66" s="50"/>
      <c r="M66" s="50"/>
    </row>
    <row r="67" spans="10:13" ht="15.75">
      <c r="J67" s="50"/>
      <c r="K67" s="50"/>
      <c r="L67" s="50"/>
      <c r="M67" s="50"/>
    </row>
    <row r="68" spans="10:13" ht="15.75">
      <c r="J68" s="50"/>
      <c r="K68" s="50"/>
      <c r="L68" s="50"/>
      <c r="M68" s="50"/>
    </row>
    <row r="69" spans="10:13" ht="15.75">
      <c r="J69" s="50"/>
      <c r="K69" s="50"/>
      <c r="L69" s="50"/>
      <c r="M69" s="50"/>
    </row>
    <row r="70" spans="10:13" ht="15.75">
      <c r="J70" s="50"/>
      <c r="K70" s="50"/>
      <c r="L70" s="50"/>
      <c r="M70" s="50"/>
    </row>
    <row r="71" spans="10:13" ht="15.75">
      <c r="J71" s="50"/>
      <c r="K71" s="50"/>
      <c r="L71" s="50"/>
      <c r="M71" s="50"/>
    </row>
    <row r="72" spans="10:13" ht="15.75">
      <c r="J72" s="50"/>
      <c r="K72" s="50"/>
      <c r="L72" s="50"/>
      <c r="M72" s="50"/>
    </row>
    <row r="73" spans="10:13" ht="15.75">
      <c r="J73" s="50"/>
      <c r="K73" s="50"/>
      <c r="L73" s="50"/>
      <c r="M73" s="50"/>
    </row>
    <row r="74" spans="10:13" ht="15.75">
      <c r="J74" s="50"/>
      <c r="K74" s="50"/>
      <c r="L74" s="50"/>
      <c r="M74" s="50"/>
    </row>
    <row r="75" spans="10:13" ht="15.75">
      <c r="J75" s="50"/>
      <c r="K75" s="50"/>
      <c r="L75" s="50"/>
      <c r="M75" s="50"/>
    </row>
    <row r="76" spans="10:13" ht="15.75">
      <c r="J76" s="50"/>
      <c r="K76" s="50"/>
      <c r="L76" s="50"/>
      <c r="M76" s="50"/>
    </row>
    <row r="77" spans="10:13" ht="15.75">
      <c r="J77" s="50"/>
      <c r="K77" s="50"/>
      <c r="L77" s="50"/>
      <c r="M77" s="50"/>
    </row>
    <row r="78" spans="10:13" ht="15.75">
      <c r="J78" s="50"/>
      <c r="K78" s="50"/>
      <c r="L78" s="50"/>
      <c r="M78" s="50"/>
    </row>
    <row r="79" spans="10:13" ht="15.75">
      <c r="J79" s="50"/>
      <c r="K79" s="50"/>
      <c r="L79" s="50"/>
      <c r="M79" s="50"/>
    </row>
    <row r="80" spans="10:13" ht="15.75">
      <c r="J80" s="50"/>
      <c r="K80" s="50"/>
      <c r="L80" s="50"/>
      <c r="M80" s="50"/>
    </row>
    <row r="81" spans="10:13" ht="15.75">
      <c r="J81" s="50"/>
      <c r="K81" s="50"/>
      <c r="L81" s="50"/>
      <c r="M81" s="50"/>
    </row>
    <row r="82" spans="10:13" ht="15.75">
      <c r="J82" s="50"/>
      <c r="K82" s="50"/>
      <c r="L82" s="50"/>
      <c r="M82" s="50"/>
    </row>
    <row r="83" spans="10:13" ht="15.75">
      <c r="J83" s="50"/>
      <c r="K83" s="50"/>
      <c r="L83" s="50"/>
      <c r="M83" s="50"/>
    </row>
    <row r="84" spans="10:13" ht="15.75">
      <c r="J84" s="50"/>
      <c r="K84" s="50"/>
      <c r="L84" s="50"/>
      <c r="M84" s="50"/>
    </row>
    <row r="85" spans="10:13" ht="15.75">
      <c r="J85" s="50"/>
      <c r="K85" s="50"/>
      <c r="L85" s="50"/>
      <c r="M85" s="50"/>
    </row>
    <row r="86" spans="10:13" ht="15.75">
      <c r="J86" s="50"/>
      <c r="K86" s="50"/>
      <c r="L86" s="50"/>
      <c r="M86" s="50"/>
    </row>
    <row r="87" spans="10:13" ht="15.75">
      <c r="J87" s="50"/>
      <c r="K87" s="50"/>
      <c r="L87" s="50"/>
      <c r="M87" s="50"/>
    </row>
    <row r="88" spans="10:13" ht="15.75">
      <c r="J88" s="50"/>
      <c r="K88" s="50"/>
      <c r="L88" s="50"/>
      <c r="M88" s="50"/>
    </row>
    <row r="89" spans="10:13" ht="15.75">
      <c r="J89" s="50"/>
      <c r="K89" s="50"/>
      <c r="L89" s="50"/>
      <c r="M89" s="50"/>
    </row>
    <row r="90" spans="10:13" ht="15.75">
      <c r="J90" s="50"/>
      <c r="K90" s="50"/>
      <c r="L90" s="50"/>
      <c r="M90" s="50"/>
    </row>
    <row r="91" spans="10:13" ht="15.75">
      <c r="J91" s="50"/>
      <c r="K91" s="50"/>
      <c r="L91" s="50"/>
      <c r="M91" s="50"/>
    </row>
    <row r="92" spans="10:13" ht="15.75">
      <c r="J92" s="50"/>
      <c r="K92" s="50"/>
      <c r="L92" s="50"/>
      <c r="M92" s="50"/>
    </row>
    <row r="93" spans="10:13" ht="15.75">
      <c r="J93" s="50"/>
      <c r="K93" s="50"/>
      <c r="L93" s="50"/>
      <c r="M93" s="50"/>
    </row>
    <row r="94" spans="10:13" ht="15.75">
      <c r="J94" s="50"/>
      <c r="K94" s="50"/>
      <c r="L94" s="50"/>
      <c r="M94" s="50"/>
    </row>
    <row r="95" spans="10:13" ht="15.75">
      <c r="J95" s="50"/>
      <c r="K95" s="50"/>
      <c r="L95" s="50"/>
      <c r="M95" s="50"/>
    </row>
    <row r="96" spans="10:13" ht="15.75">
      <c r="J96" s="50"/>
      <c r="K96" s="50"/>
      <c r="L96" s="50"/>
      <c r="M96" s="50"/>
    </row>
    <row r="97" spans="10:13" ht="15.75">
      <c r="J97" s="50"/>
      <c r="K97" s="50"/>
      <c r="L97" s="50"/>
      <c r="M97" s="50"/>
    </row>
    <row r="98" spans="10:13" ht="15.75">
      <c r="J98" s="50"/>
      <c r="K98" s="50"/>
      <c r="L98" s="50"/>
      <c r="M98" s="50"/>
    </row>
  </sheetData>
  <mergeCells count="12">
    <mergeCell ref="B25:C25"/>
    <mergeCell ref="A1:H1"/>
    <mergeCell ref="A3:I3"/>
    <mergeCell ref="A5:H5"/>
    <mergeCell ref="A7:H7"/>
    <mergeCell ref="A9:H9"/>
    <mergeCell ref="A11:H11"/>
    <mergeCell ref="A13:H13"/>
    <mergeCell ref="A15:A16"/>
    <mergeCell ref="B15:B16"/>
    <mergeCell ref="C15:C16"/>
    <mergeCell ref="D15:H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workbookViewId="0">
      <selection activeCell="C23" sqref="C23"/>
    </sheetView>
  </sheetViews>
  <sheetFormatPr defaultRowHeight="15"/>
  <cols>
    <col min="1" max="1" width="4.140625" customWidth="1"/>
    <col min="2" max="2" width="7.5703125" customWidth="1"/>
    <col min="3" max="3" width="35.85546875" customWidth="1"/>
    <col min="4" max="4" width="7.85546875" customWidth="1"/>
    <col min="5" max="6" width="8.5703125" customWidth="1"/>
    <col min="7" max="8" width="7.42578125" customWidth="1"/>
    <col min="9" max="9" width="7.85546875" customWidth="1"/>
    <col min="10" max="10" width="8.5703125" customWidth="1"/>
    <col min="11" max="11" width="7.42578125" customWidth="1"/>
    <col min="13" max="13" width="10.140625" customWidth="1"/>
    <col min="14" max="14" width="9.5703125" bestFit="1" customWidth="1"/>
  </cols>
  <sheetData>
    <row r="1" spans="1:22" s="3" customFormat="1" ht="33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9"/>
      <c r="O1" s="10"/>
      <c r="P1" s="10"/>
      <c r="Q1" s="10"/>
      <c r="R1" s="10"/>
      <c r="S1" s="10"/>
      <c r="T1" s="10"/>
      <c r="U1" s="10"/>
      <c r="V1" s="10"/>
    </row>
    <row r="2" spans="1:22" s="3" customFormat="1" ht="14.25">
      <c r="A2" s="203" t="s">
        <v>18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22" s="3" customFormat="1" ht="14.25">
      <c r="A3" s="203" t="s">
        <v>12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22" ht="51.75" customHeight="1">
      <c r="A4" s="196" t="s">
        <v>19</v>
      </c>
      <c r="B4" s="202" t="s">
        <v>20</v>
      </c>
      <c r="C4" s="195" t="s">
        <v>21</v>
      </c>
      <c r="D4" s="195" t="s">
        <v>22</v>
      </c>
      <c r="E4" s="195" t="s">
        <v>23</v>
      </c>
      <c r="F4" s="195"/>
      <c r="G4" s="195" t="s">
        <v>24</v>
      </c>
      <c r="H4" s="195"/>
      <c r="I4" s="195" t="s">
        <v>25</v>
      </c>
      <c r="J4" s="195"/>
      <c r="K4" s="195" t="s">
        <v>26</v>
      </c>
      <c r="L4" s="195"/>
      <c r="M4" s="196" t="s">
        <v>27</v>
      </c>
    </row>
    <row r="5" spans="1:22" ht="40.5">
      <c r="A5" s="196"/>
      <c r="B5" s="202"/>
      <c r="C5" s="195"/>
      <c r="D5" s="195"/>
      <c r="E5" s="53" t="s">
        <v>28</v>
      </c>
      <c r="F5" s="53" t="s">
        <v>27</v>
      </c>
      <c r="G5" s="53" t="s">
        <v>29</v>
      </c>
      <c r="H5" s="54" t="s">
        <v>27</v>
      </c>
      <c r="I5" s="55" t="s">
        <v>29</v>
      </c>
      <c r="J5" s="56" t="s">
        <v>27</v>
      </c>
      <c r="K5" s="53" t="s">
        <v>29</v>
      </c>
      <c r="L5" s="53" t="s">
        <v>27</v>
      </c>
      <c r="M5" s="196"/>
    </row>
    <row r="6" spans="1:22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</row>
    <row r="7" spans="1:22" ht="27" customHeight="1">
      <c r="A7" s="197" t="s">
        <v>30</v>
      </c>
      <c r="B7" s="198"/>
      <c r="C7" s="198"/>
      <c r="D7" s="199"/>
      <c r="E7" s="58"/>
      <c r="F7" s="59"/>
      <c r="G7" s="60"/>
      <c r="H7" s="61"/>
      <c r="I7" s="62"/>
      <c r="J7" s="63"/>
      <c r="K7" s="63"/>
      <c r="L7" s="63"/>
      <c r="M7" s="63"/>
    </row>
    <row r="8" spans="1:22" ht="62.25" customHeight="1">
      <c r="A8" s="200" t="s">
        <v>31</v>
      </c>
      <c r="B8" s="201" t="s">
        <v>32</v>
      </c>
      <c r="C8" s="64" t="s">
        <v>33</v>
      </c>
      <c r="D8" s="65" t="s">
        <v>34</v>
      </c>
      <c r="E8" s="66"/>
      <c r="F8" s="65">
        <v>33000</v>
      </c>
      <c r="G8" s="67" t="s">
        <v>35</v>
      </c>
      <c r="H8" s="67" t="s">
        <v>35</v>
      </c>
      <c r="I8" s="67" t="s">
        <v>35</v>
      </c>
      <c r="J8" s="67" t="s">
        <v>35</v>
      </c>
      <c r="K8" s="67" t="s">
        <v>35</v>
      </c>
      <c r="L8" s="67" t="s">
        <v>35</v>
      </c>
      <c r="M8" s="67" t="s">
        <v>35</v>
      </c>
    </row>
    <row r="9" spans="1:22">
      <c r="A9" s="200"/>
      <c r="B9" s="201"/>
      <c r="C9" s="68" t="s">
        <v>36</v>
      </c>
      <c r="D9" s="59" t="s">
        <v>37</v>
      </c>
      <c r="E9" s="58">
        <f>1.1*0.0102</f>
        <v>1.1220000000000003E-2</v>
      </c>
      <c r="F9" s="62">
        <f>E9*F8</f>
        <v>370.2600000000001</v>
      </c>
      <c r="G9" s="69"/>
      <c r="H9" s="61"/>
      <c r="I9" s="70"/>
      <c r="J9" s="62"/>
      <c r="K9" s="62"/>
      <c r="L9" s="69"/>
      <c r="M9" s="62"/>
    </row>
    <row r="10" spans="1:22" ht="15.75">
      <c r="A10" s="200"/>
      <c r="B10" s="201"/>
      <c r="C10" s="68" t="s">
        <v>38</v>
      </c>
      <c r="D10" s="59" t="s">
        <v>39</v>
      </c>
      <c r="E10" s="58">
        <f>1.1*0.0229</f>
        <v>2.5190000000000001E-2</v>
      </c>
      <c r="F10" s="62">
        <f>E10*F8</f>
        <v>831.27</v>
      </c>
      <c r="G10" s="71"/>
      <c r="H10" s="61"/>
      <c r="I10" s="62"/>
      <c r="J10" s="72"/>
      <c r="K10" s="62"/>
      <c r="L10" s="73"/>
      <c r="M10" s="62"/>
    </row>
    <row r="11" spans="1:22" ht="51" customHeight="1">
      <c r="A11" s="194" t="s">
        <v>40</v>
      </c>
      <c r="B11" s="74" t="s">
        <v>41</v>
      </c>
      <c r="C11" s="64" t="s">
        <v>42</v>
      </c>
      <c r="D11" s="65" t="s">
        <v>34</v>
      </c>
      <c r="E11" s="75"/>
      <c r="F11" s="65">
        <v>32500</v>
      </c>
      <c r="G11" s="67" t="s">
        <v>35</v>
      </c>
      <c r="H11" s="67" t="s">
        <v>35</v>
      </c>
      <c r="I11" s="67" t="s">
        <v>35</v>
      </c>
      <c r="J11" s="67" t="s">
        <v>35</v>
      </c>
      <c r="K11" s="67" t="s">
        <v>35</v>
      </c>
      <c r="L11" s="67" t="s">
        <v>35</v>
      </c>
      <c r="M11" s="67" t="s">
        <v>35</v>
      </c>
    </row>
    <row r="12" spans="1:22">
      <c r="A12" s="194"/>
      <c r="B12" s="76"/>
      <c r="C12" s="68" t="s">
        <v>43</v>
      </c>
      <c r="D12" s="59" t="s">
        <v>37</v>
      </c>
      <c r="E12" s="62">
        <f>(22.4+9.4*4)*0.001</f>
        <v>0.06</v>
      </c>
      <c r="F12" s="62">
        <f>E12*F11</f>
        <v>1950</v>
      </c>
      <c r="G12" s="69"/>
      <c r="H12" s="77"/>
      <c r="I12" s="70"/>
      <c r="J12" s="62"/>
      <c r="K12" s="62"/>
      <c r="L12" s="73"/>
      <c r="M12" s="62"/>
    </row>
    <row r="13" spans="1:22">
      <c r="A13" s="78"/>
      <c r="B13" s="79"/>
      <c r="C13" s="80" t="s">
        <v>27</v>
      </c>
      <c r="D13" s="65" t="s">
        <v>44</v>
      </c>
      <c r="E13" s="81"/>
      <c r="F13" s="81"/>
      <c r="G13" s="82"/>
      <c r="H13" s="81"/>
      <c r="I13" s="81"/>
      <c r="J13" s="81"/>
      <c r="K13" s="83"/>
      <c r="L13" s="81"/>
      <c r="M13" s="84"/>
      <c r="N13" s="85"/>
    </row>
    <row r="14" spans="1:22">
      <c r="A14" s="78"/>
      <c r="B14" s="79"/>
      <c r="C14" s="86" t="s">
        <v>45</v>
      </c>
      <c r="D14" s="59" t="s">
        <v>46</v>
      </c>
      <c r="E14" s="70"/>
      <c r="F14" s="62"/>
      <c r="G14" s="87"/>
      <c r="H14" s="62"/>
      <c r="I14" s="88"/>
      <c r="J14" s="62"/>
      <c r="K14" s="62"/>
      <c r="L14" s="62"/>
      <c r="M14" s="89"/>
    </row>
    <row r="15" spans="1:22">
      <c r="A15" s="78"/>
      <c r="B15" s="79"/>
      <c r="C15" s="90" t="s">
        <v>27</v>
      </c>
      <c r="D15" s="91" t="s">
        <v>44</v>
      </c>
      <c r="E15" s="70"/>
      <c r="F15" s="62"/>
      <c r="G15" s="87"/>
      <c r="H15" s="62"/>
      <c r="I15" s="88"/>
      <c r="J15" s="62"/>
      <c r="K15" s="62"/>
      <c r="L15" s="62"/>
      <c r="M15" s="89"/>
    </row>
    <row r="16" spans="1:22">
      <c r="A16" s="78"/>
      <c r="B16" s="79"/>
      <c r="C16" s="86" t="s">
        <v>47</v>
      </c>
      <c r="D16" s="59" t="s">
        <v>46</v>
      </c>
      <c r="E16" s="70"/>
      <c r="F16" s="62"/>
      <c r="G16" s="87"/>
      <c r="H16" s="62"/>
      <c r="I16" s="88"/>
      <c r="J16" s="62"/>
      <c r="K16" s="62"/>
      <c r="L16" s="62"/>
      <c r="M16" s="89"/>
    </row>
    <row r="17" spans="1:13">
      <c r="A17" s="92"/>
      <c r="B17" s="92"/>
      <c r="C17" s="93" t="s">
        <v>27</v>
      </c>
      <c r="D17" s="94" t="s">
        <v>44</v>
      </c>
      <c r="E17" s="92"/>
      <c r="F17" s="92"/>
      <c r="G17" s="92"/>
      <c r="H17" s="95"/>
      <c r="I17" s="92"/>
      <c r="J17" s="95"/>
      <c r="K17" s="95"/>
      <c r="L17" s="95"/>
      <c r="M17" s="96"/>
    </row>
    <row r="18" spans="1:13">
      <c r="A18" s="92"/>
      <c r="B18" s="92"/>
      <c r="C18" s="97" t="s">
        <v>48</v>
      </c>
      <c r="D18" s="98" t="s">
        <v>46</v>
      </c>
      <c r="E18" s="99">
        <v>3</v>
      </c>
      <c r="F18" s="92"/>
      <c r="G18" s="92"/>
      <c r="H18" s="95"/>
      <c r="I18" s="92"/>
      <c r="J18" s="95"/>
      <c r="K18" s="95"/>
      <c r="L18" s="95"/>
      <c r="M18" s="96"/>
    </row>
    <row r="19" spans="1:13">
      <c r="A19" s="92"/>
      <c r="B19" s="92"/>
      <c r="C19" s="93" t="s">
        <v>27</v>
      </c>
      <c r="D19" s="94" t="s">
        <v>44</v>
      </c>
      <c r="E19" s="99"/>
      <c r="F19" s="92"/>
      <c r="G19" s="92"/>
      <c r="H19" s="95"/>
      <c r="I19" s="92"/>
      <c r="J19" s="95"/>
      <c r="K19" s="95"/>
      <c r="L19" s="95"/>
      <c r="M19" s="96"/>
    </row>
    <row r="20" spans="1:13">
      <c r="A20" s="100"/>
      <c r="B20" s="92"/>
      <c r="C20" s="97" t="s">
        <v>49</v>
      </c>
      <c r="D20" s="98" t="s">
        <v>46</v>
      </c>
      <c r="E20" s="99">
        <v>18</v>
      </c>
      <c r="F20" s="92"/>
      <c r="G20" s="92"/>
      <c r="H20" s="95"/>
      <c r="I20" s="92"/>
      <c r="J20" s="95"/>
      <c r="K20" s="95"/>
      <c r="L20" s="95"/>
      <c r="M20" s="96"/>
    </row>
    <row r="21" spans="1:13">
      <c r="A21" s="101"/>
      <c r="B21" s="92"/>
      <c r="C21" s="102" t="s">
        <v>27</v>
      </c>
      <c r="D21" s="103" t="s">
        <v>44</v>
      </c>
      <c r="E21" s="104"/>
      <c r="F21" s="105"/>
      <c r="G21" s="105"/>
      <c r="H21" s="106"/>
      <c r="I21" s="105"/>
      <c r="J21" s="106"/>
      <c r="K21" s="106"/>
      <c r="L21" s="106"/>
      <c r="M21" s="107"/>
    </row>
    <row r="22" spans="1:13">
      <c r="B22" t="s">
        <v>50</v>
      </c>
    </row>
    <row r="24" spans="1:13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</sheetData>
  <mergeCells count="16">
    <mergeCell ref="A1:M1"/>
    <mergeCell ref="A2:M2"/>
    <mergeCell ref="A3:M3"/>
    <mergeCell ref="A11:A12"/>
    <mergeCell ref="I4:J4"/>
    <mergeCell ref="K4:L4"/>
    <mergeCell ref="M4:M5"/>
    <mergeCell ref="A7:D7"/>
    <mergeCell ref="A8:A10"/>
    <mergeCell ref="B8:B10"/>
    <mergeCell ref="A4:A5"/>
    <mergeCell ref="B4:B5"/>
    <mergeCell ref="C4:C5"/>
    <mergeCell ref="D4:D5"/>
    <mergeCell ref="E4:F4"/>
    <mergeCell ref="G4:H4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topLeftCell="A16" workbookViewId="0">
      <selection sqref="A1:XFD1048576"/>
    </sheetView>
  </sheetViews>
  <sheetFormatPr defaultColWidth="9.42578125" defaultRowHeight="15"/>
  <sheetData>
    <row r="1" spans="1:21" s="3" customFormat="1" ht="33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9"/>
      <c r="O1" s="10"/>
      <c r="P1" s="10"/>
      <c r="Q1" s="10"/>
      <c r="R1" s="10"/>
      <c r="S1" s="10"/>
      <c r="T1" s="10"/>
      <c r="U1" s="10"/>
    </row>
    <row r="2" spans="1:21">
      <c r="A2" s="203" t="s">
        <v>51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21">
      <c r="A3" s="203" t="s">
        <v>52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21">
      <c r="A4" s="204"/>
      <c r="B4" s="204"/>
      <c r="C4" s="204"/>
      <c r="D4" s="204"/>
      <c r="E4" s="204"/>
      <c r="F4" s="204"/>
      <c r="G4" s="204"/>
      <c r="H4" s="51"/>
      <c r="I4" s="51"/>
      <c r="J4" s="51"/>
      <c r="K4" s="51"/>
      <c r="L4" s="51"/>
      <c r="M4" s="51"/>
    </row>
    <row r="5" spans="1:21">
      <c r="A5" s="52"/>
      <c r="B5" s="5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21">
      <c r="A6" s="205"/>
      <c r="B6" s="205"/>
      <c r="C6" s="205"/>
      <c r="D6" s="205"/>
      <c r="E6" s="205"/>
      <c r="F6" s="205"/>
      <c r="G6" s="205"/>
      <c r="H6" s="51"/>
      <c r="I6" s="51"/>
      <c r="J6" s="51"/>
      <c r="K6" s="51"/>
      <c r="L6" s="51"/>
      <c r="M6" s="51"/>
    </row>
    <row r="7" spans="1:21" ht="51.75" customHeight="1">
      <c r="A7" s="196" t="s">
        <v>19</v>
      </c>
      <c r="B7" s="202" t="s">
        <v>20</v>
      </c>
      <c r="C7" s="195" t="s">
        <v>21</v>
      </c>
      <c r="D7" s="195" t="s">
        <v>22</v>
      </c>
      <c r="E7" s="195" t="s">
        <v>23</v>
      </c>
      <c r="F7" s="195"/>
      <c r="G7" s="195" t="s">
        <v>24</v>
      </c>
      <c r="H7" s="195"/>
      <c r="I7" s="195" t="s">
        <v>25</v>
      </c>
      <c r="J7" s="195"/>
      <c r="K7" s="195" t="s">
        <v>26</v>
      </c>
      <c r="L7" s="195"/>
      <c r="M7" s="196" t="s">
        <v>27</v>
      </c>
    </row>
    <row r="8" spans="1:21" ht="40.5">
      <c r="A8" s="196"/>
      <c r="B8" s="202"/>
      <c r="C8" s="195"/>
      <c r="D8" s="195"/>
      <c r="E8" s="53" t="s">
        <v>28</v>
      </c>
      <c r="F8" s="53" t="s">
        <v>27</v>
      </c>
      <c r="G8" s="53" t="s">
        <v>29</v>
      </c>
      <c r="H8" s="54" t="s">
        <v>27</v>
      </c>
      <c r="I8" s="55" t="s">
        <v>29</v>
      </c>
      <c r="J8" s="56" t="s">
        <v>27</v>
      </c>
      <c r="K8" s="53" t="s">
        <v>29</v>
      </c>
      <c r="L8" s="53" t="s">
        <v>27</v>
      </c>
      <c r="M8" s="196"/>
    </row>
    <row r="9" spans="1:2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21">
      <c r="A10" s="76"/>
      <c r="B10" s="109"/>
      <c r="C10" s="80" t="s">
        <v>53</v>
      </c>
      <c r="D10" s="67" t="s">
        <v>35</v>
      </c>
      <c r="E10" s="67" t="s">
        <v>35</v>
      </c>
      <c r="F10" s="67" t="s">
        <v>35</v>
      </c>
      <c r="G10" s="67" t="s">
        <v>35</v>
      </c>
      <c r="H10" s="67" t="s">
        <v>35</v>
      </c>
      <c r="I10" s="67" t="s">
        <v>35</v>
      </c>
      <c r="J10" s="67" t="s">
        <v>35</v>
      </c>
      <c r="K10" s="67" t="s">
        <v>35</v>
      </c>
      <c r="L10" s="67" t="s">
        <v>35</v>
      </c>
      <c r="M10" s="67" t="s">
        <v>35</v>
      </c>
    </row>
    <row r="11" spans="1:21" ht="40.5">
      <c r="A11" s="218" t="s">
        <v>31</v>
      </c>
      <c r="B11" s="215" t="s">
        <v>32</v>
      </c>
      <c r="C11" s="110" t="s">
        <v>54</v>
      </c>
      <c r="D11" s="91" t="s">
        <v>34</v>
      </c>
      <c r="E11" s="111"/>
      <c r="F11" s="91">
        <v>1320</v>
      </c>
      <c r="G11" s="112" t="s">
        <v>35</v>
      </c>
      <c r="H11" s="112" t="s">
        <v>35</v>
      </c>
      <c r="I11" s="112" t="s">
        <v>35</v>
      </c>
      <c r="J11" s="112" t="s">
        <v>35</v>
      </c>
      <c r="K11" s="112" t="s">
        <v>35</v>
      </c>
      <c r="L11" s="112" t="s">
        <v>35</v>
      </c>
      <c r="M11" s="112" t="s">
        <v>35</v>
      </c>
    </row>
    <row r="12" spans="1:21">
      <c r="A12" s="219"/>
      <c r="B12" s="216"/>
      <c r="C12" s="68" t="s">
        <v>36</v>
      </c>
      <c r="D12" s="59" t="s">
        <v>37</v>
      </c>
      <c r="E12" s="58">
        <f>1.1*0.0102</f>
        <v>1.1220000000000003E-2</v>
      </c>
      <c r="F12" s="62">
        <f>E12*F11</f>
        <v>14.810400000000003</v>
      </c>
      <c r="G12" s="69"/>
      <c r="H12" s="61"/>
      <c r="I12" s="70"/>
      <c r="J12" s="62"/>
      <c r="K12" s="62"/>
      <c r="L12" s="69"/>
      <c r="M12" s="62"/>
    </row>
    <row r="13" spans="1:21" ht="15.75">
      <c r="A13" s="220"/>
      <c r="B13" s="221"/>
      <c r="C13" s="68" t="s">
        <v>38</v>
      </c>
      <c r="D13" s="59" t="s">
        <v>39</v>
      </c>
      <c r="E13" s="58">
        <f>1.1*0.0229</f>
        <v>2.5190000000000001E-2</v>
      </c>
      <c r="F13" s="62">
        <f>E13*F11</f>
        <v>33.250799999999998</v>
      </c>
      <c r="G13" s="71"/>
      <c r="H13" s="61"/>
      <c r="I13" s="62"/>
      <c r="J13" s="72"/>
      <c r="K13" s="62"/>
      <c r="L13" s="73"/>
      <c r="M13" s="62"/>
    </row>
    <row r="14" spans="1:21" ht="51" customHeight="1">
      <c r="A14" s="206" t="s">
        <v>40</v>
      </c>
      <c r="B14" s="74" t="s">
        <v>55</v>
      </c>
      <c r="C14" s="110" t="s">
        <v>56</v>
      </c>
      <c r="D14" s="91" t="s">
        <v>34</v>
      </c>
      <c r="E14" s="113"/>
      <c r="F14" s="91">
        <v>70</v>
      </c>
      <c r="G14" s="112" t="s">
        <v>35</v>
      </c>
      <c r="H14" s="112" t="s">
        <v>35</v>
      </c>
      <c r="I14" s="112" t="s">
        <v>35</v>
      </c>
      <c r="J14" s="112" t="s">
        <v>35</v>
      </c>
      <c r="K14" s="112" t="s">
        <v>35</v>
      </c>
      <c r="L14" s="112" t="s">
        <v>35</v>
      </c>
      <c r="M14" s="112" t="s">
        <v>35</v>
      </c>
    </row>
    <row r="15" spans="1:21">
      <c r="A15" s="208"/>
      <c r="B15" s="76"/>
      <c r="C15" s="68" t="s">
        <v>57</v>
      </c>
      <c r="D15" s="59" t="s">
        <v>37</v>
      </c>
      <c r="E15" s="62">
        <f>4.74*1.2*1.25</f>
        <v>7.1099999999999994</v>
      </c>
      <c r="F15" s="62">
        <f>E15*F14</f>
        <v>497.69999999999993</v>
      </c>
      <c r="G15" s="69"/>
      <c r="H15" s="77"/>
      <c r="I15" s="70"/>
      <c r="J15" s="62"/>
      <c r="K15" s="62"/>
      <c r="L15" s="69"/>
      <c r="M15" s="62"/>
    </row>
    <row r="16" spans="1:21" s="119" customFormat="1" ht="27">
      <c r="A16" s="206" t="s">
        <v>58</v>
      </c>
      <c r="B16" s="114" t="s">
        <v>59</v>
      </c>
      <c r="C16" s="115" t="s">
        <v>60</v>
      </c>
      <c r="D16" s="116" t="s">
        <v>34</v>
      </c>
      <c r="E16" s="117"/>
      <c r="F16" s="118">
        <v>1410</v>
      </c>
      <c r="G16" s="112" t="s">
        <v>35</v>
      </c>
      <c r="H16" s="112" t="s">
        <v>35</v>
      </c>
      <c r="I16" s="112" t="s">
        <v>35</v>
      </c>
      <c r="J16" s="112" t="s">
        <v>35</v>
      </c>
      <c r="K16" s="112" t="s">
        <v>35</v>
      </c>
      <c r="L16" s="112" t="s">
        <v>35</v>
      </c>
      <c r="M16" s="112" t="s">
        <v>35</v>
      </c>
    </row>
    <row r="17" spans="1:18">
      <c r="A17" s="207"/>
      <c r="B17" s="76"/>
      <c r="C17" s="68" t="s">
        <v>61</v>
      </c>
      <c r="D17" s="59" t="s">
        <v>37</v>
      </c>
      <c r="E17" s="62">
        <v>2.78</v>
      </c>
      <c r="F17" s="62">
        <f>E17*F16</f>
        <v>3919.7999999999997</v>
      </c>
      <c r="G17" s="69"/>
      <c r="H17" s="120"/>
      <c r="I17" s="70"/>
      <c r="J17" s="62"/>
      <c r="K17" s="62"/>
      <c r="L17" s="69"/>
      <c r="M17" s="62"/>
    </row>
    <row r="18" spans="1:18">
      <c r="A18" s="207"/>
      <c r="B18" s="76"/>
      <c r="C18" s="68" t="s">
        <v>62</v>
      </c>
      <c r="D18" s="59" t="s">
        <v>44</v>
      </c>
      <c r="E18" s="121">
        <v>2.5999999999999999E-3</v>
      </c>
      <c r="F18" s="62">
        <f>E18*F16</f>
        <v>3.6659999999999999</v>
      </c>
      <c r="G18" s="69"/>
      <c r="H18" s="120"/>
      <c r="I18" s="70"/>
      <c r="J18" s="62"/>
      <c r="K18" s="62"/>
      <c r="L18" s="62"/>
      <c r="M18" s="62"/>
    </row>
    <row r="19" spans="1:18" ht="15.75">
      <c r="A19" s="208"/>
      <c r="B19" s="76"/>
      <c r="C19" s="122" t="s">
        <v>63</v>
      </c>
      <c r="D19" s="123" t="s">
        <v>64</v>
      </c>
      <c r="E19" s="124">
        <v>1.01</v>
      </c>
      <c r="F19" s="125">
        <f>E19*F16</f>
        <v>1424.1</v>
      </c>
      <c r="G19" s="126"/>
      <c r="H19" s="127"/>
      <c r="I19" s="126"/>
      <c r="J19" s="62"/>
      <c r="K19" s="96"/>
      <c r="L19" s="62"/>
      <c r="M19" s="62"/>
    </row>
    <row r="20" spans="1:18">
      <c r="A20" s="128"/>
      <c r="B20" s="76"/>
      <c r="C20" s="129" t="s">
        <v>65</v>
      </c>
      <c r="D20" s="67" t="s">
        <v>35</v>
      </c>
      <c r="E20" s="67" t="s">
        <v>35</v>
      </c>
      <c r="F20" s="67" t="s">
        <v>35</v>
      </c>
      <c r="G20" s="67" t="s">
        <v>35</v>
      </c>
      <c r="H20" s="67" t="s">
        <v>35</v>
      </c>
      <c r="I20" s="67" t="s">
        <v>35</v>
      </c>
      <c r="J20" s="67" t="s">
        <v>35</v>
      </c>
      <c r="K20" s="67" t="s">
        <v>35</v>
      </c>
      <c r="L20" s="67" t="s">
        <v>35</v>
      </c>
      <c r="M20" s="67" t="s">
        <v>35</v>
      </c>
    </row>
    <row r="21" spans="1:18" s="136" customFormat="1" ht="40.5">
      <c r="A21" s="209">
        <v>4</v>
      </c>
      <c r="B21" s="130" t="s">
        <v>66</v>
      </c>
      <c r="C21" s="131" t="s">
        <v>67</v>
      </c>
      <c r="D21" s="116" t="s">
        <v>34</v>
      </c>
      <c r="E21" s="117"/>
      <c r="F21" s="118">
        <v>420</v>
      </c>
      <c r="G21" s="112" t="s">
        <v>35</v>
      </c>
      <c r="H21" s="112" t="s">
        <v>35</v>
      </c>
      <c r="I21" s="112" t="s">
        <v>35</v>
      </c>
      <c r="J21" s="112" t="s">
        <v>35</v>
      </c>
      <c r="K21" s="112" t="s">
        <v>35</v>
      </c>
      <c r="L21" s="112" t="s">
        <v>35</v>
      </c>
      <c r="M21" s="112" t="s">
        <v>35</v>
      </c>
      <c r="N21" s="119"/>
      <c r="O21" s="132"/>
      <c r="P21" s="133"/>
      <c r="Q21" s="134"/>
      <c r="R21" s="135"/>
    </row>
    <row r="22" spans="1:18" s="142" customFormat="1">
      <c r="A22" s="210"/>
      <c r="B22" s="137"/>
      <c r="C22" s="68" t="s">
        <v>61</v>
      </c>
      <c r="D22" s="59" t="s">
        <v>37</v>
      </c>
      <c r="E22" s="62">
        <v>2.6</v>
      </c>
      <c r="F22" s="62">
        <f>E22*F21</f>
        <v>1092</v>
      </c>
      <c r="G22" s="69"/>
      <c r="H22" s="120"/>
      <c r="I22" s="70"/>
      <c r="J22" s="62"/>
      <c r="K22" s="62"/>
      <c r="L22" s="69"/>
      <c r="M22" s="62"/>
      <c r="N22"/>
      <c r="O22" s="138"/>
      <c r="P22" s="139"/>
      <c r="Q22" s="140"/>
      <c r="R22" s="141"/>
    </row>
    <row r="23" spans="1:18" s="142" customFormat="1" ht="15.75">
      <c r="A23" s="210"/>
      <c r="B23" s="137"/>
      <c r="C23" s="122" t="s">
        <v>63</v>
      </c>
      <c r="D23" s="123" t="s">
        <v>64</v>
      </c>
      <c r="E23" s="124">
        <v>1.04</v>
      </c>
      <c r="F23" s="125">
        <f>E23*F21</f>
        <v>436.8</v>
      </c>
      <c r="G23" s="126"/>
      <c r="H23" s="127"/>
      <c r="I23" s="126"/>
      <c r="J23" s="62"/>
      <c r="K23" s="96"/>
      <c r="L23" s="62"/>
      <c r="M23" s="62"/>
      <c r="N23"/>
      <c r="O23" s="138"/>
      <c r="P23" s="139"/>
      <c r="Q23" s="140"/>
      <c r="R23" s="141"/>
    </row>
    <row r="24" spans="1:18" s="14" customFormat="1" ht="27">
      <c r="A24" s="210"/>
      <c r="B24" s="143"/>
      <c r="C24" s="122" t="s">
        <v>68</v>
      </c>
      <c r="D24" s="123" t="s">
        <v>69</v>
      </c>
      <c r="E24" s="144"/>
      <c r="F24" s="99">
        <v>210</v>
      </c>
      <c r="G24" s="96"/>
      <c r="H24" s="145"/>
      <c r="I24" s="96"/>
      <c r="J24" s="126"/>
      <c r="K24" s="96"/>
      <c r="L24" s="145"/>
      <c r="M24" s="145"/>
      <c r="N24"/>
      <c r="O24" s="138"/>
      <c r="P24" s="139"/>
      <c r="Q24" s="146"/>
      <c r="R24" s="15"/>
    </row>
    <row r="25" spans="1:18" s="14" customFormat="1" ht="15.75">
      <c r="A25" s="211"/>
      <c r="B25" s="143"/>
      <c r="C25" s="122" t="s">
        <v>70</v>
      </c>
      <c r="D25" s="123" t="s">
        <v>71</v>
      </c>
      <c r="E25" s="144"/>
      <c r="F25" s="147">
        <v>239.4</v>
      </c>
      <c r="G25" s="96"/>
      <c r="H25" s="145"/>
      <c r="I25" s="96"/>
      <c r="J25" s="126"/>
      <c r="K25" s="96"/>
      <c r="L25" s="126"/>
      <c r="M25" s="145"/>
      <c r="N25"/>
      <c r="O25" s="138"/>
      <c r="P25" s="139"/>
      <c r="Q25" s="148"/>
      <c r="R25" s="15"/>
    </row>
    <row r="26" spans="1:18" ht="54">
      <c r="A26" s="212">
        <v>5</v>
      </c>
      <c r="B26" s="215" t="s">
        <v>72</v>
      </c>
      <c r="C26" s="110" t="s">
        <v>73</v>
      </c>
      <c r="D26" s="91" t="s">
        <v>34</v>
      </c>
      <c r="E26" s="111"/>
      <c r="F26" s="91">
        <v>1390</v>
      </c>
      <c r="G26" s="112" t="s">
        <v>35</v>
      </c>
      <c r="H26" s="112" t="s">
        <v>35</v>
      </c>
      <c r="I26" s="112" t="s">
        <v>35</v>
      </c>
      <c r="J26" s="112" t="s">
        <v>35</v>
      </c>
      <c r="K26" s="112" t="s">
        <v>35</v>
      </c>
      <c r="L26" s="112" t="s">
        <v>35</v>
      </c>
      <c r="M26" s="112" t="s">
        <v>35</v>
      </c>
    </row>
    <row r="27" spans="1:18">
      <c r="A27" s="213"/>
      <c r="B27" s="216"/>
      <c r="C27" s="68" t="s">
        <v>61</v>
      </c>
      <c r="D27" s="59" t="s">
        <v>37</v>
      </c>
      <c r="E27" s="58">
        <v>1.0200000000000001E-2</v>
      </c>
      <c r="F27" s="62">
        <f>E27*F26</f>
        <v>14.178000000000001</v>
      </c>
      <c r="G27" s="69"/>
      <c r="H27" s="61"/>
      <c r="I27" s="70"/>
      <c r="J27" s="62"/>
      <c r="K27" s="62"/>
      <c r="L27" s="69"/>
      <c r="M27" s="62"/>
    </row>
    <row r="28" spans="1:18" ht="15.75">
      <c r="A28" s="214"/>
      <c r="B28" s="216"/>
      <c r="C28" s="68" t="s">
        <v>74</v>
      </c>
      <c r="D28" s="59" t="s">
        <v>39</v>
      </c>
      <c r="E28" s="58">
        <v>2.29E-2</v>
      </c>
      <c r="F28" s="62">
        <f>E28*F26</f>
        <v>31.831</v>
      </c>
      <c r="G28" s="71"/>
      <c r="H28" s="61"/>
      <c r="I28" s="62"/>
      <c r="J28" s="72"/>
      <c r="K28" s="62"/>
      <c r="L28" s="73"/>
      <c r="M28" s="62"/>
    </row>
    <row r="29" spans="1:18">
      <c r="A29" s="78"/>
      <c r="B29" s="79"/>
      <c r="C29" s="80" t="s">
        <v>27</v>
      </c>
      <c r="D29" s="65" t="s">
        <v>44</v>
      </c>
      <c r="E29" s="81"/>
      <c r="F29" s="81"/>
      <c r="G29" s="82"/>
      <c r="H29" s="81"/>
      <c r="I29" s="81"/>
      <c r="J29" s="81"/>
      <c r="K29" s="83"/>
      <c r="L29" s="81"/>
      <c r="M29" s="84"/>
      <c r="O29" s="85"/>
    </row>
    <row r="30" spans="1:18">
      <c r="A30" s="78"/>
      <c r="B30" s="79"/>
      <c r="C30" s="86" t="s">
        <v>45</v>
      </c>
      <c r="D30" s="59" t="s">
        <v>46</v>
      </c>
      <c r="E30" s="70"/>
      <c r="F30" s="62"/>
      <c r="G30" s="87"/>
      <c r="H30" s="62"/>
      <c r="I30" s="88"/>
      <c r="J30" s="62"/>
      <c r="K30" s="62"/>
      <c r="L30" s="62"/>
      <c r="M30" s="89"/>
    </row>
    <row r="31" spans="1:18">
      <c r="A31" s="78"/>
      <c r="B31" s="79"/>
      <c r="C31" s="86" t="s">
        <v>27</v>
      </c>
      <c r="D31" s="59" t="s">
        <v>44</v>
      </c>
      <c r="E31" s="70"/>
      <c r="F31" s="62"/>
      <c r="G31" s="87"/>
      <c r="H31" s="62"/>
      <c r="I31" s="88"/>
      <c r="J31" s="62"/>
      <c r="K31" s="62"/>
      <c r="L31" s="62"/>
      <c r="M31" s="89"/>
    </row>
    <row r="32" spans="1:18">
      <c r="A32" s="78"/>
      <c r="B32" s="79"/>
      <c r="C32" s="86" t="s">
        <v>47</v>
      </c>
      <c r="D32" s="59" t="s">
        <v>46</v>
      </c>
      <c r="E32" s="70"/>
      <c r="F32" s="62"/>
      <c r="G32" s="87"/>
      <c r="H32" s="62"/>
      <c r="I32" s="88"/>
      <c r="J32" s="62"/>
      <c r="K32" s="62"/>
      <c r="L32" s="62"/>
      <c r="M32" s="89"/>
    </row>
    <row r="33" spans="1:13">
      <c r="A33" s="92"/>
      <c r="B33" s="92"/>
      <c r="C33" s="97" t="s">
        <v>27</v>
      </c>
      <c r="D33" s="98" t="s">
        <v>44</v>
      </c>
      <c r="E33" s="92"/>
      <c r="F33" s="92"/>
      <c r="G33" s="92"/>
      <c r="H33" s="95"/>
      <c r="I33" s="92"/>
      <c r="J33" s="95"/>
      <c r="K33" s="95"/>
      <c r="L33" s="95"/>
      <c r="M33" s="96"/>
    </row>
    <row r="34" spans="1:13">
      <c r="A34" s="92"/>
      <c r="B34" s="92"/>
      <c r="C34" s="97" t="s">
        <v>48</v>
      </c>
      <c r="D34" s="98" t="s">
        <v>46</v>
      </c>
      <c r="E34" s="99">
        <v>3</v>
      </c>
      <c r="F34" s="92"/>
      <c r="G34" s="92"/>
      <c r="H34" s="95"/>
      <c r="I34" s="92"/>
      <c r="J34" s="95"/>
      <c r="K34" s="95"/>
      <c r="L34" s="95"/>
      <c r="M34" s="96"/>
    </row>
    <row r="35" spans="1:13">
      <c r="A35" s="92"/>
      <c r="B35" s="92"/>
      <c r="C35" s="97" t="s">
        <v>27</v>
      </c>
      <c r="D35" s="98" t="s">
        <v>44</v>
      </c>
      <c r="E35" s="99"/>
      <c r="F35" s="92"/>
      <c r="G35" s="92"/>
      <c r="H35" s="95"/>
      <c r="I35" s="92"/>
      <c r="J35" s="95"/>
      <c r="K35" s="95"/>
      <c r="L35" s="95"/>
      <c r="M35" s="96"/>
    </row>
    <row r="36" spans="1:13">
      <c r="A36" s="92"/>
      <c r="B36" s="92"/>
      <c r="C36" s="97" t="s">
        <v>49</v>
      </c>
      <c r="D36" s="98" t="s">
        <v>46</v>
      </c>
      <c r="E36" s="99">
        <v>18</v>
      </c>
      <c r="F36" s="92"/>
      <c r="G36" s="92"/>
      <c r="H36" s="95"/>
      <c r="I36" s="92"/>
      <c r="J36" s="95"/>
      <c r="K36" s="95"/>
      <c r="L36" s="95"/>
      <c r="M36" s="96"/>
    </row>
    <row r="37" spans="1:13">
      <c r="A37" s="92"/>
      <c r="B37" s="92"/>
      <c r="C37" s="102" t="s">
        <v>27</v>
      </c>
      <c r="D37" s="103" t="s">
        <v>44</v>
      </c>
      <c r="E37" s="149"/>
      <c r="F37" s="150"/>
      <c r="G37" s="150"/>
      <c r="H37" s="151"/>
      <c r="I37" s="150"/>
      <c r="J37" s="151"/>
      <c r="K37" s="151"/>
      <c r="L37" s="151"/>
      <c r="M37" s="107"/>
    </row>
    <row r="46" spans="1:13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</row>
  </sheetData>
  <mergeCells count="23">
    <mergeCell ref="A6:G6"/>
    <mergeCell ref="A1:M1"/>
    <mergeCell ref="A2:M2"/>
    <mergeCell ref="A3:M3"/>
    <mergeCell ref="A4:G4"/>
    <mergeCell ref="C5:M5"/>
    <mergeCell ref="A14:A15"/>
    <mergeCell ref="A7:A8"/>
    <mergeCell ref="B7:B8"/>
    <mergeCell ref="C7:C8"/>
    <mergeCell ref="D7:D8"/>
    <mergeCell ref="I7:J7"/>
    <mergeCell ref="K7:L7"/>
    <mergeCell ref="M7:M8"/>
    <mergeCell ref="A11:A13"/>
    <mergeCell ref="B11:B13"/>
    <mergeCell ref="E7:F7"/>
    <mergeCell ref="G7:H7"/>
    <mergeCell ref="A16:A19"/>
    <mergeCell ref="A21:A25"/>
    <mergeCell ref="A26:A28"/>
    <mergeCell ref="B26:B28"/>
    <mergeCell ref="A46:M46"/>
  </mergeCell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topLeftCell="A19" workbookViewId="0">
      <selection activeCell="I24" sqref="I24"/>
    </sheetView>
  </sheetViews>
  <sheetFormatPr defaultRowHeight="15"/>
  <cols>
    <col min="1" max="1" width="4.42578125" customWidth="1"/>
    <col min="2" max="2" width="7" customWidth="1"/>
    <col min="3" max="3" width="34.5703125" customWidth="1"/>
    <col min="5" max="5" width="8.140625" customWidth="1"/>
    <col min="7" max="7" width="7.7109375" customWidth="1"/>
    <col min="8" max="8" width="8.42578125" customWidth="1"/>
    <col min="9" max="9" width="7.42578125" customWidth="1"/>
    <col min="10" max="10" width="8.5703125" customWidth="1"/>
    <col min="11" max="11" width="7" customWidth="1"/>
    <col min="13" max="13" width="10.140625" customWidth="1"/>
  </cols>
  <sheetData>
    <row r="1" spans="1:21" s="3" customFormat="1" ht="33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9"/>
      <c r="O1" s="10"/>
      <c r="P1" s="10"/>
      <c r="Q1" s="10"/>
      <c r="R1" s="10"/>
      <c r="S1" s="10"/>
      <c r="T1" s="10"/>
      <c r="U1" s="10"/>
    </row>
    <row r="2" spans="1:21" s="3" customFormat="1" ht="14.25">
      <c r="A2" s="203" t="s">
        <v>75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21" s="3" customFormat="1" ht="14.25">
      <c r="A3" s="203" t="s">
        <v>16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21" s="3" customFormat="1" ht="14.25">
      <c r="A4" s="204"/>
      <c r="B4" s="204"/>
      <c r="C4" s="204"/>
      <c r="D4" s="204"/>
      <c r="E4" s="204"/>
      <c r="F4" s="204"/>
      <c r="G4" s="204"/>
      <c r="H4" s="51"/>
      <c r="I4" s="51"/>
      <c r="J4" s="51"/>
      <c r="K4" s="51"/>
      <c r="L4" s="51"/>
      <c r="M4" s="51"/>
    </row>
    <row r="5" spans="1:21" s="3" customFormat="1" ht="14.25">
      <c r="A5" s="52"/>
      <c r="B5" s="5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21" s="3" customFormat="1" ht="14.25">
      <c r="A6" s="205"/>
      <c r="B6" s="205"/>
      <c r="C6" s="205"/>
      <c r="D6" s="205"/>
      <c r="E6" s="205"/>
      <c r="F6" s="205"/>
      <c r="G6" s="205"/>
      <c r="H6" s="51"/>
      <c r="I6" s="51"/>
      <c r="J6" s="51"/>
      <c r="K6" s="51"/>
      <c r="L6" s="51"/>
      <c r="M6" s="51"/>
    </row>
    <row r="7" spans="1:21" ht="51.75" customHeight="1">
      <c r="A7" s="196" t="s">
        <v>19</v>
      </c>
      <c r="B7" s="202" t="s">
        <v>20</v>
      </c>
      <c r="C7" s="195" t="s">
        <v>21</v>
      </c>
      <c r="D7" s="195" t="s">
        <v>22</v>
      </c>
      <c r="E7" s="195" t="s">
        <v>23</v>
      </c>
      <c r="F7" s="195"/>
      <c r="G7" s="195" t="s">
        <v>24</v>
      </c>
      <c r="H7" s="195"/>
      <c r="I7" s="195" t="s">
        <v>25</v>
      </c>
      <c r="J7" s="195"/>
      <c r="K7" s="195" t="s">
        <v>26</v>
      </c>
      <c r="L7" s="195"/>
      <c r="M7" s="196" t="s">
        <v>27</v>
      </c>
    </row>
    <row r="8" spans="1:21" ht="40.5">
      <c r="A8" s="196"/>
      <c r="B8" s="202"/>
      <c r="C8" s="195"/>
      <c r="D8" s="195"/>
      <c r="E8" s="53" t="s">
        <v>28</v>
      </c>
      <c r="F8" s="53" t="s">
        <v>27</v>
      </c>
      <c r="G8" s="53" t="s">
        <v>29</v>
      </c>
      <c r="H8" s="54" t="s">
        <v>27</v>
      </c>
      <c r="I8" s="55" t="s">
        <v>29</v>
      </c>
      <c r="J8" s="56" t="s">
        <v>27</v>
      </c>
      <c r="K8" s="53" t="s">
        <v>29</v>
      </c>
      <c r="L8" s="53" t="s">
        <v>27</v>
      </c>
      <c r="M8" s="196"/>
    </row>
    <row r="9" spans="1:2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21" ht="46.5" customHeight="1">
      <c r="A10" s="218" t="s">
        <v>31</v>
      </c>
      <c r="B10" s="215" t="s">
        <v>76</v>
      </c>
      <c r="C10" s="64" t="s">
        <v>77</v>
      </c>
      <c r="D10" s="65" t="s">
        <v>34</v>
      </c>
      <c r="E10" s="66"/>
      <c r="F10" s="152">
        <v>10</v>
      </c>
      <c r="G10" s="67" t="s">
        <v>35</v>
      </c>
      <c r="H10" s="67" t="s">
        <v>35</v>
      </c>
      <c r="I10" s="67" t="s">
        <v>35</v>
      </c>
      <c r="J10" s="67" t="s">
        <v>35</v>
      </c>
      <c r="K10" s="67" t="s">
        <v>35</v>
      </c>
      <c r="L10" s="67" t="s">
        <v>35</v>
      </c>
      <c r="M10" s="67" t="s">
        <v>35</v>
      </c>
    </row>
    <row r="11" spans="1:21">
      <c r="A11" s="220"/>
      <c r="B11" s="216"/>
      <c r="C11" s="68" t="s">
        <v>78</v>
      </c>
      <c r="D11" s="59" t="s">
        <v>37</v>
      </c>
      <c r="E11" s="58">
        <v>3.37</v>
      </c>
      <c r="F11" s="62">
        <f>E11*F10</f>
        <v>33.700000000000003</v>
      </c>
      <c r="G11" s="69"/>
      <c r="H11" s="61"/>
      <c r="I11" s="70"/>
      <c r="J11" s="62"/>
      <c r="K11" s="62"/>
      <c r="L11" s="69"/>
      <c r="M11" s="62"/>
    </row>
    <row r="12" spans="1:21" ht="35.25" customHeight="1">
      <c r="A12" s="76" t="s">
        <v>40</v>
      </c>
      <c r="B12" s="76"/>
      <c r="C12" s="68" t="s">
        <v>79</v>
      </c>
      <c r="D12" s="123" t="s">
        <v>44</v>
      </c>
      <c r="E12" s="153"/>
      <c r="F12" s="154"/>
      <c r="G12" s="126"/>
      <c r="H12" s="145"/>
      <c r="I12" s="126"/>
      <c r="J12" s="63"/>
      <c r="K12" s="96"/>
      <c r="L12" s="63"/>
      <c r="M12" s="63"/>
    </row>
    <row r="13" spans="1:21" ht="46.5" customHeight="1">
      <c r="A13" s="222" t="s">
        <v>58</v>
      </c>
      <c r="B13" s="114" t="s">
        <v>80</v>
      </c>
      <c r="C13" s="129" t="s">
        <v>81</v>
      </c>
      <c r="D13" s="65" t="s">
        <v>82</v>
      </c>
      <c r="E13" s="155"/>
      <c r="F13" s="156">
        <v>90</v>
      </c>
      <c r="G13" s="67" t="s">
        <v>35</v>
      </c>
      <c r="H13" s="67" t="s">
        <v>35</v>
      </c>
      <c r="I13" s="67" t="s">
        <v>35</v>
      </c>
      <c r="J13" s="67" t="s">
        <v>35</v>
      </c>
      <c r="K13" s="67" t="s">
        <v>35</v>
      </c>
      <c r="L13" s="67" t="s">
        <v>35</v>
      </c>
      <c r="M13" s="67" t="s">
        <v>35</v>
      </c>
    </row>
    <row r="14" spans="1:21">
      <c r="A14" s="223"/>
      <c r="B14" s="76"/>
      <c r="C14" s="157" t="s">
        <v>83</v>
      </c>
      <c r="D14" s="158" t="s">
        <v>37</v>
      </c>
      <c r="E14" s="159">
        <f>1.8*1.81</f>
        <v>3.258</v>
      </c>
      <c r="F14" s="160">
        <f>E14*F13</f>
        <v>293.22000000000003</v>
      </c>
      <c r="G14" s="161"/>
      <c r="H14" s="162"/>
      <c r="I14" s="163"/>
      <c r="J14" s="62"/>
      <c r="K14" s="62"/>
      <c r="L14" s="69"/>
      <c r="M14" s="62"/>
    </row>
    <row r="15" spans="1:21">
      <c r="A15" s="223"/>
      <c r="B15" s="76"/>
      <c r="C15" s="157" t="s">
        <v>84</v>
      </c>
      <c r="D15" s="158" t="s">
        <v>44</v>
      </c>
      <c r="E15" s="159">
        <f>0.071*1.8</f>
        <v>0.1278</v>
      </c>
      <c r="F15" s="164">
        <f>E15*F13</f>
        <v>11.501999999999999</v>
      </c>
      <c r="G15" s="165"/>
      <c r="H15" s="162"/>
      <c r="I15" s="162"/>
      <c r="J15" s="166"/>
      <c r="K15" s="163"/>
      <c r="L15" s="160"/>
      <c r="M15" s="167"/>
    </row>
    <row r="16" spans="1:21" ht="15.75">
      <c r="A16" s="223"/>
      <c r="B16" s="76"/>
      <c r="C16" s="168" t="s">
        <v>85</v>
      </c>
      <c r="D16" s="59" t="s">
        <v>64</v>
      </c>
      <c r="E16" s="169">
        <v>3.5999999999999997E-2</v>
      </c>
      <c r="F16" s="164">
        <f>E16*F13</f>
        <v>3.2399999999999998</v>
      </c>
      <c r="G16" s="170"/>
      <c r="H16" s="160"/>
      <c r="I16" s="162"/>
      <c r="J16" s="162"/>
      <c r="K16" s="166"/>
      <c r="L16" s="160"/>
      <c r="M16" s="160"/>
    </row>
    <row r="17" spans="1:14">
      <c r="A17" s="223"/>
      <c r="B17" s="76"/>
      <c r="C17" s="168" t="s">
        <v>86</v>
      </c>
      <c r="D17" s="59" t="s">
        <v>71</v>
      </c>
      <c r="E17" s="169">
        <v>7.2999999999999995E-2</v>
      </c>
      <c r="F17" s="164">
        <f>E17*F13</f>
        <v>6.5699999999999994</v>
      </c>
      <c r="G17" s="170"/>
      <c r="H17" s="160"/>
      <c r="I17" s="162"/>
      <c r="J17" s="162"/>
      <c r="K17" s="166"/>
      <c r="L17" s="160"/>
      <c r="M17" s="160"/>
    </row>
    <row r="18" spans="1:14">
      <c r="A18" s="224"/>
      <c r="B18" s="76"/>
      <c r="C18" s="168" t="s">
        <v>87</v>
      </c>
      <c r="D18" s="158" t="s">
        <v>44</v>
      </c>
      <c r="E18" s="169">
        <f>0.0473*1.8</f>
        <v>8.5140000000000007E-2</v>
      </c>
      <c r="F18" s="170">
        <f>E18*F13</f>
        <v>7.6626000000000003</v>
      </c>
      <c r="G18" s="170"/>
      <c r="H18" s="160"/>
      <c r="I18" s="162"/>
      <c r="J18" s="162"/>
      <c r="K18" s="166"/>
      <c r="L18" s="162"/>
      <c r="M18" s="160"/>
    </row>
    <row r="19" spans="1:14" ht="27">
      <c r="A19" s="206" t="s">
        <v>88</v>
      </c>
      <c r="B19" s="114" t="s">
        <v>89</v>
      </c>
      <c r="C19" s="171" t="s">
        <v>90</v>
      </c>
      <c r="D19" s="65" t="s">
        <v>34</v>
      </c>
      <c r="E19" s="155"/>
      <c r="F19" s="156">
        <v>2</v>
      </c>
      <c r="G19" s="67" t="s">
        <v>35</v>
      </c>
      <c r="H19" s="67" t="s">
        <v>35</v>
      </c>
      <c r="I19" s="67" t="s">
        <v>35</v>
      </c>
      <c r="J19" s="67" t="s">
        <v>35</v>
      </c>
      <c r="K19" s="67" t="s">
        <v>35</v>
      </c>
      <c r="L19" s="67" t="s">
        <v>35</v>
      </c>
      <c r="M19" s="67" t="s">
        <v>35</v>
      </c>
    </row>
    <row r="20" spans="1:14">
      <c r="A20" s="207"/>
      <c r="B20" s="76"/>
      <c r="C20" s="157" t="s">
        <v>91</v>
      </c>
      <c r="D20" s="158" t="s">
        <v>37</v>
      </c>
      <c r="E20" s="159">
        <v>17.100000000000001</v>
      </c>
      <c r="F20" s="160">
        <f>E20*F18</f>
        <v>131.03046000000001</v>
      </c>
      <c r="G20" s="161"/>
      <c r="H20" s="162"/>
      <c r="I20" s="163"/>
      <c r="J20" s="62"/>
      <c r="K20" s="62"/>
      <c r="L20" s="69"/>
      <c r="M20" s="62"/>
    </row>
    <row r="21" spans="1:14">
      <c r="A21" s="207"/>
      <c r="B21" s="76"/>
      <c r="C21" s="157" t="s">
        <v>84</v>
      </c>
      <c r="D21" s="158" t="s">
        <v>44</v>
      </c>
      <c r="E21" s="159">
        <v>1.27</v>
      </c>
      <c r="F21" s="164">
        <f>E21*F19</f>
        <v>2.54</v>
      </c>
      <c r="G21" s="165"/>
      <c r="H21" s="162"/>
      <c r="I21" s="162"/>
      <c r="J21" s="166"/>
      <c r="K21" s="163"/>
      <c r="L21" s="160"/>
      <c r="M21" s="167"/>
    </row>
    <row r="22" spans="1:14" ht="15.75">
      <c r="A22" s="207"/>
      <c r="B22" s="76"/>
      <c r="C22" s="157" t="s">
        <v>92</v>
      </c>
      <c r="D22" s="59" t="s">
        <v>64</v>
      </c>
      <c r="E22" s="159">
        <v>0.86</v>
      </c>
      <c r="F22" s="160">
        <f>E22*F19</f>
        <v>1.72</v>
      </c>
      <c r="G22" s="161"/>
      <c r="H22" s="163"/>
      <c r="I22" s="163"/>
      <c r="J22" s="70"/>
      <c r="K22" s="172"/>
      <c r="L22" s="172"/>
      <c r="M22" s="70"/>
    </row>
    <row r="23" spans="1:14">
      <c r="A23" s="207"/>
      <c r="B23" s="76"/>
      <c r="C23" s="157" t="s">
        <v>85</v>
      </c>
      <c r="D23" s="158" t="s">
        <v>44</v>
      </c>
      <c r="E23" s="159">
        <v>0.19</v>
      </c>
      <c r="F23" s="170">
        <f>E23*F19</f>
        <v>0.38</v>
      </c>
      <c r="G23" s="165"/>
      <c r="H23" s="160"/>
      <c r="I23" s="162"/>
      <c r="J23" s="166"/>
      <c r="K23" s="163"/>
      <c r="L23" s="160"/>
      <c r="M23" s="62"/>
    </row>
    <row r="24" spans="1:14">
      <c r="A24" s="207"/>
      <c r="B24" s="76"/>
      <c r="C24" s="157" t="s">
        <v>93</v>
      </c>
      <c r="D24" s="158" t="s">
        <v>71</v>
      </c>
      <c r="E24" s="173">
        <v>10.5</v>
      </c>
      <c r="F24" s="174">
        <f>E24*F19</f>
        <v>21</v>
      </c>
      <c r="G24" s="175"/>
      <c r="H24" s="160"/>
      <c r="I24" s="162"/>
      <c r="J24" s="162"/>
      <c r="K24" s="166"/>
      <c r="L24" s="162"/>
      <c r="M24" s="160"/>
    </row>
    <row r="25" spans="1:14">
      <c r="A25" s="208"/>
      <c r="B25" s="76"/>
      <c r="C25" s="168" t="s">
        <v>94</v>
      </c>
      <c r="D25" s="158" t="s">
        <v>44</v>
      </c>
      <c r="E25" s="169">
        <v>2.1800000000000002</v>
      </c>
      <c r="F25" s="170">
        <f>E25*F19</f>
        <v>4.3600000000000003</v>
      </c>
      <c r="G25" s="170"/>
      <c r="H25" s="160"/>
      <c r="I25" s="162"/>
      <c r="J25" s="162"/>
      <c r="K25" s="166"/>
      <c r="L25" s="162"/>
      <c r="M25" s="160"/>
    </row>
    <row r="26" spans="1:14" ht="15.75">
      <c r="A26" s="206" t="s">
        <v>95</v>
      </c>
      <c r="B26" s="114" t="s">
        <v>96</v>
      </c>
      <c r="C26" s="129" t="s">
        <v>97</v>
      </c>
      <c r="D26" s="65" t="s">
        <v>82</v>
      </c>
      <c r="E26" s="155"/>
      <c r="F26" s="156">
        <v>500</v>
      </c>
      <c r="G26" s="67" t="s">
        <v>35</v>
      </c>
      <c r="H26" s="67" t="s">
        <v>35</v>
      </c>
      <c r="I26" s="67" t="s">
        <v>35</v>
      </c>
      <c r="J26" s="67" t="s">
        <v>35</v>
      </c>
      <c r="K26" s="67" t="s">
        <v>35</v>
      </c>
      <c r="L26" s="67" t="s">
        <v>35</v>
      </c>
      <c r="M26" s="67" t="s">
        <v>35</v>
      </c>
    </row>
    <row r="27" spans="1:14">
      <c r="A27" s="207"/>
      <c r="B27" s="76"/>
      <c r="C27" s="157" t="s">
        <v>78</v>
      </c>
      <c r="D27" s="158" t="s">
        <v>37</v>
      </c>
      <c r="E27" s="159">
        <v>0.11700000000000001</v>
      </c>
      <c r="F27" s="160">
        <f>E27*F26</f>
        <v>58.5</v>
      </c>
      <c r="G27" s="161"/>
      <c r="H27" s="162"/>
      <c r="I27" s="163"/>
      <c r="J27" s="62"/>
      <c r="K27" s="62"/>
      <c r="L27" s="69"/>
      <c r="M27" s="70"/>
    </row>
    <row r="28" spans="1:14">
      <c r="A28" s="207"/>
      <c r="B28" s="76"/>
      <c r="C28" s="157" t="s">
        <v>98</v>
      </c>
      <c r="D28" s="158" t="s">
        <v>44</v>
      </c>
      <c r="E28" s="159">
        <v>7.9000000000000008E-3</v>
      </c>
      <c r="F28" s="164">
        <f>E28*F26</f>
        <v>3.95</v>
      </c>
      <c r="G28" s="165"/>
      <c r="H28" s="162"/>
      <c r="I28" s="162"/>
      <c r="J28" s="166"/>
      <c r="K28" s="163"/>
      <c r="L28" s="160"/>
      <c r="M28" s="167"/>
    </row>
    <row r="29" spans="1:14">
      <c r="A29" s="207"/>
      <c r="B29" s="76"/>
      <c r="C29" s="68" t="s">
        <v>99</v>
      </c>
      <c r="D29" s="59" t="s">
        <v>71</v>
      </c>
      <c r="E29" s="62">
        <v>0.21</v>
      </c>
      <c r="F29" s="62">
        <f>E29*F26</f>
        <v>105</v>
      </c>
      <c r="G29" s="70"/>
      <c r="H29" s="163"/>
      <c r="I29" s="70"/>
      <c r="J29" s="62"/>
      <c r="K29" s="62"/>
      <c r="L29" s="73"/>
      <c r="M29" s="70"/>
    </row>
    <row r="30" spans="1:14">
      <c r="A30" s="207"/>
      <c r="B30" s="76"/>
      <c r="C30" s="68" t="s">
        <v>100</v>
      </c>
      <c r="D30" s="59" t="s">
        <v>71</v>
      </c>
      <c r="E30" s="62">
        <v>3.2000000000000001E-2</v>
      </c>
      <c r="F30" s="62">
        <f>E30*F26</f>
        <v>16</v>
      </c>
      <c r="G30" s="69"/>
      <c r="H30" s="163"/>
      <c r="I30" s="70"/>
      <c r="J30" s="62"/>
      <c r="K30" s="62"/>
      <c r="L30" s="73"/>
      <c r="M30" s="70"/>
    </row>
    <row r="31" spans="1:14">
      <c r="A31" s="208"/>
      <c r="B31" s="76"/>
      <c r="C31" s="168" t="s">
        <v>94</v>
      </c>
      <c r="D31" s="158" t="s">
        <v>44</v>
      </c>
      <c r="E31" s="169">
        <v>5.9999999999999995E-4</v>
      </c>
      <c r="F31" s="170">
        <f>E31*F26</f>
        <v>0.3</v>
      </c>
      <c r="G31" s="170"/>
      <c r="H31" s="160"/>
      <c r="I31" s="162"/>
      <c r="J31" s="162"/>
      <c r="K31" s="166"/>
      <c r="L31" s="162"/>
      <c r="M31" s="160"/>
    </row>
    <row r="32" spans="1:14">
      <c r="A32" s="78"/>
      <c r="B32" s="79"/>
      <c r="C32" s="80" t="s">
        <v>27</v>
      </c>
      <c r="D32" s="65" t="s">
        <v>44</v>
      </c>
      <c r="E32" s="176"/>
      <c r="F32" s="176"/>
      <c r="G32" s="177"/>
      <c r="H32" s="176"/>
      <c r="I32" s="176"/>
      <c r="J32" s="176"/>
      <c r="K32" s="178"/>
      <c r="L32" s="176"/>
      <c r="M32" s="179"/>
      <c r="N32" s="85"/>
    </row>
    <row r="33" spans="1:13">
      <c r="A33" s="78"/>
      <c r="B33" s="79"/>
      <c r="C33" s="86" t="s">
        <v>45</v>
      </c>
      <c r="D33" s="59" t="s">
        <v>46</v>
      </c>
      <c r="E33" s="70"/>
      <c r="F33" s="62"/>
      <c r="G33" s="87"/>
      <c r="H33" s="62"/>
      <c r="I33" s="88"/>
      <c r="J33" s="62"/>
      <c r="K33" s="62"/>
      <c r="L33" s="62"/>
      <c r="M33" s="89"/>
    </row>
    <row r="34" spans="1:13">
      <c r="A34" s="78"/>
      <c r="B34" s="79"/>
      <c r="C34" s="90" t="s">
        <v>27</v>
      </c>
      <c r="D34" s="91" t="s">
        <v>44</v>
      </c>
      <c r="E34" s="70"/>
      <c r="F34" s="62"/>
      <c r="G34" s="87"/>
      <c r="H34" s="62"/>
      <c r="I34" s="88"/>
      <c r="J34" s="62"/>
      <c r="K34" s="62"/>
      <c r="L34" s="62"/>
      <c r="M34" s="89"/>
    </row>
    <row r="35" spans="1:13">
      <c r="A35" s="78"/>
      <c r="B35" s="79"/>
      <c r="C35" s="86" t="s">
        <v>47</v>
      </c>
      <c r="D35" s="59" t="s">
        <v>46</v>
      </c>
      <c r="E35" s="70"/>
      <c r="F35" s="62"/>
      <c r="G35" s="87"/>
      <c r="H35" s="62"/>
      <c r="I35" s="88"/>
      <c r="J35" s="62"/>
      <c r="K35" s="62"/>
      <c r="L35" s="62"/>
      <c r="M35" s="89"/>
    </row>
    <row r="36" spans="1:13">
      <c r="A36" s="92"/>
      <c r="B36" s="92"/>
      <c r="C36" s="93" t="s">
        <v>27</v>
      </c>
      <c r="D36" s="94" t="s">
        <v>44</v>
      </c>
      <c r="E36" s="92"/>
      <c r="F36" s="92"/>
      <c r="G36" s="92"/>
      <c r="H36" s="95"/>
      <c r="I36" s="92"/>
      <c r="J36" s="95"/>
      <c r="K36" s="95"/>
      <c r="L36" s="95"/>
      <c r="M36" s="96"/>
    </row>
    <row r="37" spans="1:13">
      <c r="A37" s="92"/>
      <c r="B37" s="92"/>
      <c r="C37" s="97" t="s">
        <v>48</v>
      </c>
      <c r="D37" s="98" t="s">
        <v>46</v>
      </c>
      <c r="E37" s="99">
        <v>3</v>
      </c>
      <c r="F37" s="92"/>
      <c r="G37" s="92"/>
      <c r="H37" s="95"/>
      <c r="I37" s="92"/>
      <c r="J37" s="95"/>
      <c r="K37" s="95"/>
      <c r="L37" s="95"/>
      <c r="M37" s="96"/>
    </row>
    <row r="38" spans="1:13">
      <c r="A38" s="92"/>
      <c r="B38" s="92"/>
      <c r="C38" s="93" t="s">
        <v>27</v>
      </c>
      <c r="D38" s="94" t="s">
        <v>44</v>
      </c>
      <c r="E38" s="99"/>
      <c r="F38" s="92"/>
      <c r="G38" s="92"/>
      <c r="H38" s="95"/>
      <c r="I38" s="92"/>
      <c r="J38" s="95"/>
      <c r="K38" s="95"/>
      <c r="L38" s="95"/>
      <c r="M38" s="96"/>
    </row>
    <row r="39" spans="1:13">
      <c r="A39" s="209"/>
      <c r="B39" s="92"/>
      <c r="C39" s="97" t="s">
        <v>49</v>
      </c>
      <c r="D39" s="98" t="s">
        <v>46</v>
      </c>
      <c r="E39" s="99">
        <v>18</v>
      </c>
      <c r="F39" s="92"/>
      <c r="G39" s="92"/>
      <c r="H39" s="95"/>
      <c r="I39" s="92"/>
      <c r="J39" s="95"/>
      <c r="K39" s="95"/>
      <c r="L39" s="95"/>
      <c r="M39" s="96"/>
    </row>
    <row r="40" spans="1:13">
      <c r="A40" s="210"/>
      <c r="B40" s="92"/>
      <c r="C40" s="102" t="s">
        <v>27</v>
      </c>
      <c r="D40" s="103" t="s">
        <v>44</v>
      </c>
      <c r="E40" s="149"/>
      <c r="F40" s="150"/>
      <c r="G40" s="150"/>
      <c r="H40" s="151"/>
      <c r="I40" s="150"/>
      <c r="J40" s="151"/>
      <c r="K40" s="151"/>
      <c r="L40" s="151"/>
      <c r="M40" s="107"/>
    </row>
    <row r="41" spans="1:13">
      <c r="B41" t="s">
        <v>50</v>
      </c>
    </row>
    <row r="45" spans="1:13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</sheetData>
  <mergeCells count="21">
    <mergeCell ref="A6:G6"/>
    <mergeCell ref="A1:M1"/>
    <mergeCell ref="A2:M2"/>
    <mergeCell ref="A3:M3"/>
    <mergeCell ref="A4:G4"/>
    <mergeCell ref="C5:M5"/>
    <mergeCell ref="M7:M8"/>
    <mergeCell ref="A10:A11"/>
    <mergeCell ref="B10:B11"/>
    <mergeCell ref="A13:A18"/>
    <mergeCell ref="A7:A8"/>
    <mergeCell ref="B7:B8"/>
    <mergeCell ref="C7:C8"/>
    <mergeCell ref="D7:D8"/>
    <mergeCell ref="E7:F7"/>
    <mergeCell ref="G7:H7"/>
    <mergeCell ref="A19:A25"/>
    <mergeCell ref="A26:A31"/>
    <mergeCell ref="A39:A40"/>
    <mergeCell ref="I7:J7"/>
    <mergeCell ref="K7:L7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krebsiTi</vt:lpstr>
      <vt:lpstr>kalapoti</vt:lpstr>
      <vt:lpstr>gabioni</vt:lpstr>
      <vt:lpstr>stadioni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</cp:lastModifiedBy>
  <cp:lastPrinted>2016-09-16T11:27:41Z</cp:lastPrinted>
  <dcterms:created xsi:type="dcterms:W3CDTF">2016-09-16T08:51:26Z</dcterms:created>
  <dcterms:modified xsi:type="dcterms:W3CDTF">2016-09-16T11:27:46Z</dcterms:modified>
</cp:coreProperties>
</file>