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320" windowHeight="11760"/>
  </bookViews>
  <sheets>
    <sheet name="Sheet1" sheetId="1" r:id="rId1"/>
  </sheets>
  <calcPr calcId="145621"/>
  <fileRecoveryPr autoRecover="0"/>
</workbook>
</file>

<file path=xl/calcChain.xml><?xml version="1.0" encoding="utf-8"?>
<calcChain xmlns="http://schemas.openxmlformats.org/spreadsheetml/2006/main">
  <c r="F32" i="1" l="1"/>
  <c r="F31" i="1"/>
  <c r="F29" i="1"/>
  <c r="F28" i="1"/>
  <c r="F27" i="1"/>
  <c r="F26" i="1"/>
  <c r="F25" i="1"/>
  <c r="F23" i="1"/>
  <c r="F22" i="1"/>
  <c r="F21" i="1"/>
  <c r="F20" i="1"/>
  <c r="F11" i="1"/>
  <c r="F37" i="1"/>
  <c r="E10" i="1"/>
  <c r="F10" i="1" s="1"/>
  <c r="E9" i="1"/>
  <c r="F9" i="1" s="1"/>
  <c r="F38" i="1" l="1"/>
  <c r="F36" i="1"/>
  <c r="F35" i="1"/>
  <c r="F34" i="1"/>
  <c r="F18" i="1"/>
  <c r="F17" i="1"/>
  <c r="F16" i="1"/>
  <c r="F15" i="1"/>
  <c r="E13" i="1"/>
  <c r="F13" i="1" s="1"/>
</calcChain>
</file>

<file path=xl/sharedStrings.xml><?xml version="1.0" encoding="utf-8"?>
<sst xmlns="http://schemas.openxmlformats.org/spreadsheetml/2006/main" count="97" uniqueCount="60">
  <si>
    <t>mTliani</t>
  </si>
  <si>
    <t>kac/sT</t>
  </si>
  <si>
    <t>manq/sT</t>
  </si>
  <si>
    <t>samuSaoebis da danaxarjebis dasaxeleba</t>
  </si>
  <si>
    <t>#</t>
  </si>
  <si>
    <t>jami</t>
  </si>
  <si>
    <t>t</t>
  </si>
  <si>
    <t>gan.zom</t>
  </si>
  <si>
    <t>raodenoba</t>
  </si>
  <si>
    <t>Rirebuleba (lari)</t>
  </si>
  <si>
    <t>xelfasi</t>
  </si>
  <si>
    <t>masalebi</t>
  </si>
  <si>
    <t>transporti</t>
  </si>
  <si>
    <t>sul</t>
  </si>
  <si>
    <t xml:space="preserve">sul jami </t>
  </si>
  <si>
    <t>mTlianad</t>
  </si>
  <si>
    <t>saproeq-to monacemebiT</t>
  </si>
  <si>
    <t>erT.</t>
  </si>
  <si>
    <t>k-sT</t>
  </si>
  <si>
    <t>sxva masalebi</t>
  </si>
  <si>
    <r>
      <t xml:space="preserve"> 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</si>
  <si>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1"/>
        <rFont val="AcadNusx"/>
      </rPr>
      <t>3</t>
    </r>
  </si>
  <si>
    <t>sayalibe fari 40mm</t>
  </si>
  <si>
    <t>man</t>
  </si>
  <si>
    <t>qvabulis gaTxra eqskavatoriT gruntis  manqanaze datvirTviT</t>
  </si>
  <si>
    <t>saZirkvlis qveS RorRis safenis mowyoba 10 sm-ze</t>
  </si>
  <si>
    <t>RorRis Rirebulibea fr. 20-40</t>
  </si>
  <si>
    <t>qvabulis mosworeba xeliT saproeqto niSnulze dayvanis mizniT</t>
  </si>
  <si>
    <t xml:space="preserve">SromiTi danaxarji </t>
  </si>
  <si>
    <t>betoni b-22.5 m-300</t>
  </si>
  <si>
    <t>dax. xisMmasala III xarisxis 40-60mm</t>
  </si>
  <si>
    <t>satkepni avtosagzao 18t.</t>
  </si>
  <si>
    <t>satransp. xarjebi masalebidan</t>
  </si>
  <si>
    <t>zednadebi xarjebi</t>
  </si>
  <si>
    <t xml:space="preserve">gegmiuri dagroveba </t>
  </si>
  <si>
    <t>gauTvaliswinebeli xarjebi</t>
  </si>
  <si>
    <t xml:space="preserve">SromiTi danaxarji             </t>
  </si>
  <si>
    <t>meqanizmebi eqskavatori</t>
  </si>
  <si>
    <t xml:space="preserve">meqanizmebi </t>
  </si>
  <si>
    <t>SromiTi danaxarji</t>
  </si>
  <si>
    <t xml:space="preserve">meqanizmebi buldoz. 79kvt </t>
  </si>
  <si>
    <t>dRg</t>
  </si>
  <si>
    <t>transportireba 20 km-ze</t>
  </si>
  <si>
    <t>betonis transportireba 20 km-ze</t>
  </si>
  <si>
    <t>normat iviT  erTeulze</t>
  </si>
  <si>
    <t>normativ is nomeri da Sifri</t>
  </si>
  <si>
    <t xml:space="preserve">qvabulis darCenili nawilis Sevseba da gzis monakveTis moxreSva satkepni meqanizmebis gamoyenebiT jebiris orive mxares </t>
  </si>
  <si>
    <t>balastis Rirebuleba</t>
  </si>
  <si>
    <t xml:space="preserve">gruntis gazidva 2km-ze </t>
  </si>
  <si>
    <t>amwe 10t</t>
  </si>
  <si>
    <t>konstruqciis Rirebuleba</t>
  </si>
  <si>
    <t>transportireba 28km-dan</t>
  </si>
  <si>
    <t>transportireba 10km-dan</t>
  </si>
  <si>
    <t>asawyobi rk/betonis  (sogi) gaZlierebuli. ormagi armirebis konstruqciis mowyoba qvabulSi 4c</t>
  </si>
  <si>
    <t>monoliT. rk/bet. Bwyalamridi kedlis morwyoba ormagi armirebiT</t>
  </si>
  <si>
    <r>
      <t xml:space="preserve">armatura </t>
    </r>
    <r>
      <rPr>
        <sz val="11"/>
        <rFont val="Times New Roman"/>
        <family val="1"/>
      </rPr>
      <t>A</t>
    </r>
    <r>
      <rPr>
        <sz val="11"/>
        <rFont val="AcadNusx"/>
      </rPr>
      <t>-III+</t>
    </r>
    <r>
      <rPr>
        <sz val="11"/>
        <rFont val="Cambria"/>
        <family val="1"/>
        <scheme val="major"/>
      </rPr>
      <t>A</t>
    </r>
    <r>
      <rPr>
        <sz val="11"/>
        <rFont val="AcadNusx"/>
      </rPr>
      <t>-I</t>
    </r>
  </si>
  <si>
    <t>zugdidis municipalitetis Samadelas administraciul erTeulSi (siWinavebis ubani) mdinare skaiaze                   xid-bogiris mowyobis xarjTaRricxva</t>
  </si>
  <si>
    <t>დანართი #1</t>
  </si>
  <si>
    <r>
      <t>პრეტენდენტის ხელმოწერა</t>
    </r>
    <r>
      <rPr>
        <sz val="9"/>
        <rFont val="Calibri"/>
        <family val="2"/>
      </rPr>
      <t>______________________</t>
    </r>
  </si>
  <si>
    <r>
      <t>(</t>
    </r>
    <r>
      <rPr>
        <i/>
        <sz val="9"/>
        <rFont val="Sylfaen"/>
        <family val="1"/>
      </rPr>
      <t xml:space="preserve">ხელმოწერის თნამდებობა, სახელი, გვარი)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</si>
</sst>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1"/>
      <scheme val="minor"/>
    </font>
    <font>
      <sz val="11"/>
      <color indexed="8"/>
      <name val="AcadNusx"/>
    </font>
    <font>
      <sz val="11"/>
      <name val="AcadNusx"/>
    </font>
    <font>
      <sz val="8"/>
      <name val="Calibri"/>
      <family val="2"/>
      <charset val="1"/>
    </font>
    <font>
      <b/>
      <sz val="11"/>
      <name val="Tahoma"/>
      <family val="2"/>
      <charset val="204"/>
    </font>
    <font>
      <b/>
      <sz val="11"/>
      <name val="AcadNusx"/>
    </font>
    <font>
      <b/>
      <sz val="11"/>
      <color indexed="8"/>
      <name val="Tahoma"/>
      <family val="2"/>
      <charset val="204"/>
    </font>
    <font>
      <sz val="11"/>
      <name val="Arial Cyr"/>
      <charset val="204"/>
    </font>
    <font>
      <sz val="14"/>
      <name val="Grigolia"/>
    </font>
    <font>
      <vertAlign val="superscript"/>
      <sz val="12"/>
      <name val="AcadNusx"/>
    </font>
    <font>
      <vertAlign val="superscript"/>
      <sz val="11"/>
      <name val="AcadNusx"/>
    </font>
    <font>
      <sz val="11"/>
      <name val="Times New Roman"/>
      <family val="1"/>
    </font>
    <font>
      <b/>
      <sz val="11"/>
      <name val="Symbol"/>
      <family val="1"/>
      <charset val="2"/>
    </font>
    <font>
      <b/>
      <sz val="11"/>
      <color theme="1"/>
      <name val="AcadNusx"/>
    </font>
    <font>
      <sz val="11"/>
      <name val="Cambria"/>
      <family val="1"/>
      <scheme val="major"/>
    </font>
    <font>
      <sz val="9"/>
      <name val="Sylfaen"/>
      <family val="1"/>
    </font>
    <font>
      <sz val="9"/>
      <name val="Calibri"/>
      <family val="2"/>
    </font>
    <font>
      <i/>
      <sz val="9"/>
      <name val="LitNusx"/>
    </font>
    <font>
      <i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6" fontId="2" fillId="2" borderId="7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164" fontId="4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9" fontId="5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/>
    </xf>
    <xf numFmtId="0" fontId="7" fillId="2" borderId="0" xfId="0" applyFont="1" applyFill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164" fontId="0" fillId="2" borderId="0" xfId="0" applyNumberFormat="1" applyFont="1" applyFill="1"/>
    <xf numFmtId="0" fontId="8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115" zoomScaleNormal="115" workbookViewId="0">
      <selection activeCell="P58" sqref="P58"/>
    </sheetView>
  </sheetViews>
  <sheetFormatPr defaultRowHeight="15" x14ac:dyDescent="0.25"/>
  <cols>
    <col min="1" max="1" width="3" style="1" customWidth="1"/>
    <col min="2" max="2" width="12" style="1" customWidth="1"/>
    <col min="3" max="3" width="39.5703125" style="1" customWidth="1"/>
    <col min="4" max="4" width="8.42578125" style="2" customWidth="1"/>
    <col min="5" max="5" width="9.140625" style="1"/>
    <col min="6" max="6" width="10.42578125" style="1" customWidth="1"/>
    <col min="7" max="7" width="7.28515625" style="1" customWidth="1"/>
    <col min="8" max="8" width="8.7109375" style="1" customWidth="1"/>
    <col min="9" max="9" width="6.5703125" style="1" customWidth="1"/>
    <col min="10" max="10" width="9.140625" style="1" customWidth="1"/>
    <col min="11" max="11" width="6.85546875" style="1" customWidth="1"/>
    <col min="12" max="12" width="9.7109375" style="1" customWidth="1"/>
    <col min="13" max="13" width="12.140625" style="1" customWidth="1"/>
    <col min="14" max="14" width="9.140625" style="1"/>
    <col min="15" max="15" width="11.140625" style="1" bestFit="1" customWidth="1"/>
    <col min="16" max="16384" width="9.140625" style="1"/>
  </cols>
  <sheetData>
    <row r="1" spans="1:13" ht="15.75" x14ac:dyDescent="0.25">
      <c r="L1" s="87" t="s">
        <v>57</v>
      </c>
      <c r="M1" s="88"/>
    </row>
    <row r="2" spans="1:13" ht="39" customHeight="1" x14ac:dyDescent="0.25">
      <c r="A2" s="87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3.2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1" customHeight="1" x14ac:dyDescent="0.25">
      <c r="A4" s="96" t="s">
        <v>4</v>
      </c>
      <c r="B4" s="96" t="s">
        <v>45</v>
      </c>
      <c r="C4" s="96" t="s">
        <v>3</v>
      </c>
      <c r="D4" s="96" t="s">
        <v>7</v>
      </c>
      <c r="E4" s="99" t="s">
        <v>8</v>
      </c>
      <c r="F4" s="100"/>
      <c r="G4" s="99" t="s">
        <v>9</v>
      </c>
      <c r="H4" s="101"/>
      <c r="I4" s="101"/>
      <c r="J4" s="101"/>
      <c r="K4" s="101"/>
      <c r="L4" s="100"/>
      <c r="M4" s="96" t="s">
        <v>0</v>
      </c>
    </row>
    <row r="5" spans="1:13" ht="63" x14ac:dyDescent="0.25">
      <c r="A5" s="97"/>
      <c r="B5" s="97"/>
      <c r="C5" s="97"/>
      <c r="D5" s="97"/>
      <c r="E5" s="5" t="s">
        <v>44</v>
      </c>
      <c r="F5" s="5" t="s">
        <v>16</v>
      </c>
      <c r="G5" s="99" t="s">
        <v>10</v>
      </c>
      <c r="H5" s="100"/>
      <c r="I5" s="99" t="s">
        <v>11</v>
      </c>
      <c r="J5" s="100"/>
      <c r="K5" s="99" t="s">
        <v>12</v>
      </c>
      <c r="L5" s="100"/>
      <c r="M5" s="97"/>
    </row>
    <row r="6" spans="1:13" ht="20.25" customHeight="1" x14ac:dyDescent="0.25">
      <c r="A6" s="98"/>
      <c r="B6" s="98"/>
      <c r="C6" s="98"/>
      <c r="D6" s="98"/>
      <c r="E6" s="5" t="s">
        <v>17</v>
      </c>
      <c r="F6" s="5" t="s">
        <v>13</v>
      </c>
      <c r="G6" s="5" t="s">
        <v>17</v>
      </c>
      <c r="H6" s="5" t="s">
        <v>13</v>
      </c>
      <c r="I6" s="5" t="s">
        <v>17</v>
      </c>
      <c r="J6" s="5" t="s">
        <v>13</v>
      </c>
      <c r="K6" s="5" t="s">
        <v>17</v>
      </c>
      <c r="L6" s="5" t="s">
        <v>13</v>
      </c>
      <c r="M6" s="98"/>
    </row>
    <row r="7" spans="1:13" ht="15.75" x14ac:dyDescent="0.25">
      <c r="A7" s="5">
        <v>1</v>
      </c>
      <c r="B7" s="5">
        <v>2</v>
      </c>
      <c r="C7" s="63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ht="42.75" customHeight="1" x14ac:dyDescent="0.25">
      <c r="A8" s="90">
        <v>1</v>
      </c>
      <c r="B8" s="90"/>
      <c r="C8" s="7" t="s">
        <v>24</v>
      </c>
      <c r="D8" s="60" t="s">
        <v>21</v>
      </c>
      <c r="E8" s="6"/>
      <c r="F8" s="84">
        <v>28</v>
      </c>
      <c r="G8" s="6"/>
      <c r="H8" s="6"/>
      <c r="I8" s="6"/>
      <c r="J8" s="11"/>
      <c r="K8" s="6"/>
      <c r="L8" s="6"/>
      <c r="M8" s="12"/>
    </row>
    <row r="9" spans="1:13" ht="24" customHeight="1" x14ac:dyDescent="0.25">
      <c r="A9" s="91"/>
      <c r="B9" s="91"/>
      <c r="C9" s="7" t="s">
        <v>36</v>
      </c>
      <c r="D9" s="68" t="s">
        <v>18</v>
      </c>
      <c r="E9" s="65">
        <f>0.028*1.15</f>
        <v>3.2199999999999999E-2</v>
      </c>
      <c r="F9" s="70">
        <f>E9*F8</f>
        <v>0.90159999999999996</v>
      </c>
      <c r="G9" s="6"/>
      <c r="H9" s="11"/>
      <c r="I9" s="6"/>
      <c r="J9" s="11"/>
      <c r="K9" s="6"/>
      <c r="L9" s="6"/>
      <c r="M9" s="12"/>
    </row>
    <row r="10" spans="1:13" ht="25.5" customHeight="1" x14ac:dyDescent="0.25">
      <c r="A10" s="92"/>
      <c r="B10" s="15"/>
      <c r="C10" s="13" t="s">
        <v>37</v>
      </c>
      <c r="D10" s="61" t="s">
        <v>2</v>
      </c>
      <c r="E10" s="66">
        <f>0.0634*1.05</f>
        <v>6.6570000000000004E-2</v>
      </c>
      <c r="F10" s="69">
        <f>E10*F8</f>
        <v>1.8639600000000001</v>
      </c>
      <c r="G10" s="67"/>
      <c r="H10" s="67"/>
      <c r="I10" s="67"/>
      <c r="J10" s="8"/>
      <c r="K10" s="67"/>
      <c r="L10" s="8"/>
      <c r="M10" s="9"/>
    </row>
    <row r="11" spans="1:13" ht="34.5" customHeight="1" x14ac:dyDescent="0.25">
      <c r="A11" s="45">
        <v>2</v>
      </c>
      <c r="B11" s="45"/>
      <c r="C11" s="7" t="s">
        <v>48</v>
      </c>
      <c r="D11" s="51" t="s">
        <v>6</v>
      </c>
      <c r="E11" s="51">
        <v>1.5</v>
      </c>
      <c r="F11" s="72">
        <f>E11*F8</f>
        <v>42</v>
      </c>
      <c r="G11" s="51"/>
      <c r="H11" s="50"/>
      <c r="I11" s="50"/>
      <c r="J11" s="50"/>
      <c r="K11" s="75"/>
      <c r="L11" s="8"/>
      <c r="M11" s="12"/>
    </row>
    <row r="12" spans="1:13" ht="47.25" x14ac:dyDescent="0.25">
      <c r="A12" s="90">
        <v>3</v>
      </c>
      <c r="B12" s="90"/>
      <c r="C12" s="17" t="s">
        <v>27</v>
      </c>
      <c r="D12" s="61" t="s">
        <v>21</v>
      </c>
      <c r="E12" s="81"/>
      <c r="F12" s="69">
        <v>1.3</v>
      </c>
      <c r="G12" s="81"/>
      <c r="H12" s="81"/>
      <c r="I12" s="81"/>
      <c r="J12" s="8"/>
      <c r="K12" s="81"/>
      <c r="L12" s="8"/>
      <c r="M12" s="9"/>
    </row>
    <row r="13" spans="1:13" ht="27.75" customHeight="1" x14ac:dyDescent="0.25">
      <c r="A13" s="92"/>
      <c r="B13" s="92"/>
      <c r="C13" s="7" t="s">
        <v>28</v>
      </c>
      <c r="D13" s="60" t="s">
        <v>1</v>
      </c>
      <c r="E13" s="6">
        <f>2.06+1.15</f>
        <v>3.21</v>
      </c>
      <c r="F13" s="60">
        <f>E13*F12</f>
        <v>4.173</v>
      </c>
      <c r="G13" s="6"/>
      <c r="H13" s="11"/>
      <c r="I13" s="6"/>
      <c r="J13" s="11"/>
      <c r="K13" s="6"/>
      <c r="L13" s="6"/>
      <c r="M13" s="12"/>
    </row>
    <row r="14" spans="1:13" ht="33.75" customHeight="1" x14ac:dyDescent="0.25">
      <c r="A14" s="90">
        <v>4</v>
      </c>
      <c r="B14" s="90"/>
      <c r="C14" s="18" t="s">
        <v>25</v>
      </c>
      <c r="D14" s="60" t="s">
        <v>21</v>
      </c>
      <c r="E14" s="6"/>
      <c r="F14" s="70">
        <v>2.2000000000000002</v>
      </c>
      <c r="G14" s="6"/>
      <c r="H14" s="6"/>
      <c r="I14" s="6"/>
      <c r="J14" s="11"/>
      <c r="K14" s="6"/>
      <c r="L14" s="11"/>
      <c r="M14" s="12"/>
    </row>
    <row r="15" spans="1:13" ht="23.25" customHeight="1" x14ac:dyDescent="0.25">
      <c r="A15" s="91"/>
      <c r="B15" s="91"/>
      <c r="C15" s="7" t="s">
        <v>39</v>
      </c>
      <c r="D15" s="76" t="s">
        <v>1</v>
      </c>
      <c r="E15" s="76">
        <v>2.17</v>
      </c>
      <c r="F15" s="69">
        <f>E15*F14</f>
        <v>4.774</v>
      </c>
      <c r="G15" s="76"/>
      <c r="H15" s="8"/>
      <c r="I15" s="76"/>
      <c r="J15" s="8"/>
      <c r="K15" s="76"/>
      <c r="L15" s="76"/>
      <c r="M15" s="9"/>
    </row>
    <row r="16" spans="1:13" ht="23.25" customHeight="1" x14ac:dyDescent="0.25">
      <c r="A16" s="91"/>
      <c r="B16" s="77"/>
      <c r="C16" s="7" t="s">
        <v>38</v>
      </c>
      <c r="D16" s="6" t="s">
        <v>2</v>
      </c>
      <c r="E16" s="6">
        <v>6.3E-2</v>
      </c>
      <c r="F16" s="70">
        <f>E16*F14</f>
        <v>0.1386</v>
      </c>
      <c r="G16" s="6"/>
      <c r="H16" s="6"/>
      <c r="I16" s="6"/>
      <c r="J16" s="11"/>
      <c r="K16" s="6"/>
      <c r="L16" s="11"/>
      <c r="M16" s="12"/>
    </row>
    <row r="17" spans="1:13" ht="23.25" customHeight="1" x14ac:dyDescent="0.25">
      <c r="A17" s="91"/>
      <c r="B17" s="77"/>
      <c r="C17" s="14" t="s">
        <v>26</v>
      </c>
      <c r="D17" s="6" t="s">
        <v>21</v>
      </c>
      <c r="E17" s="6">
        <v>1.39</v>
      </c>
      <c r="F17" s="70">
        <f>E17*F14</f>
        <v>3.0579999999999998</v>
      </c>
      <c r="G17" s="6"/>
      <c r="H17" s="6"/>
      <c r="I17" s="6"/>
      <c r="J17" s="11"/>
      <c r="K17" s="6"/>
      <c r="L17" s="11"/>
      <c r="M17" s="12"/>
    </row>
    <row r="18" spans="1:13" ht="24" customHeight="1" x14ac:dyDescent="0.25">
      <c r="A18" s="92"/>
      <c r="B18" s="64"/>
      <c r="C18" s="20" t="s">
        <v>42</v>
      </c>
      <c r="D18" s="6" t="s">
        <v>6</v>
      </c>
      <c r="E18" s="6">
        <v>1.7</v>
      </c>
      <c r="F18" s="70">
        <f>E18*F14</f>
        <v>3.74</v>
      </c>
      <c r="G18" s="6"/>
      <c r="H18" s="6"/>
      <c r="I18" s="6"/>
      <c r="J18" s="11"/>
      <c r="K18" s="60"/>
      <c r="L18" s="11"/>
      <c r="M18" s="12"/>
    </row>
    <row r="19" spans="1:13" ht="51.75" customHeight="1" x14ac:dyDescent="0.25">
      <c r="A19" s="90">
        <v>5</v>
      </c>
      <c r="B19" s="94"/>
      <c r="C19" s="18" t="s">
        <v>53</v>
      </c>
      <c r="D19" s="60" t="s">
        <v>21</v>
      </c>
      <c r="E19" s="6"/>
      <c r="F19" s="84">
        <v>13.6</v>
      </c>
      <c r="G19" s="6"/>
      <c r="H19" s="6"/>
      <c r="I19" s="6"/>
      <c r="J19" s="11"/>
      <c r="K19" s="6"/>
      <c r="L19" s="6"/>
      <c r="M19" s="12"/>
    </row>
    <row r="20" spans="1:13" ht="27" customHeight="1" x14ac:dyDescent="0.25">
      <c r="A20" s="91"/>
      <c r="B20" s="91"/>
      <c r="C20" s="7" t="s">
        <v>28</v>
      </c>
      <c r="D20" s="78" t="s">
        <v>1</v>
      </c>
      <c r="E20" s="78">
        <v>4.25</v>
      </c>
      <c r="F20" s="61">
        <f>F19*E20</f>
        <v>57.8</v>
      </c>
      <c r="G20" s="78"/>
      <c r="H20" s="78"/>
      <c r="I20" s="78"/>
      <c r="J20" s="8"/>
      <c r="K20" s="78"/>
      <c r="L20" s="78"/>
      <c r="M20" s="9"/>
    </row>
    <row r="21" spans="1:13" ht="27" customHeight="1" x14ac:dyDescent="0.25">
      <c r="A21" s="91"/>
      <c r="B21" s="10"/>
      <c r="C21" s="7" t="s">
        <v>49</v>
      </c>
      <c r="D21" s="6" t="s">
        <v>2</v>
      </c>
      <c r="E21" s="6">
        <v>1.1399999999999999</v>
      </c>
      <c r="F21" s="70">
        <f>E21*F19</f>
        <v>15.503999999999998</v>
      </c>
      <c r="G21" s="6"/>
      <c r="H21" s="6"/>
      <c r="I21" s="6"/>
      <c r="J21" s="11"/>
      <c r="K21" s="6"/>
      <c r="L21" s="11"/>
      <c r="M21" s="9"/>
    </row>
    <row r="22" spans="1:13" ht="27" customHeight="1" x14ac:dyDescent="0.25">
      <c r="A22" s="91"/>
      <c r="B22" s="23"/>
      <c r="C22" s="7" t="s">
        <v>50</v>
      </c>
      <c r="D22" s="6" t="s">
        <v>21</v>
      </c>
      <c r="E22" s="79">
        <v>1</v>
      </c>
      <c r="F22" s="71">
        <f>E22*F19</f>
        <v>13.6</v>
      </c>
      <c r="G22" s="79"/>
      <c r="H22" s="79"/>
      <c r="I22" s="6"/>
      <c r="J22" s="11"/>
      <c r="K22" s="6"/>
      <c r="L22" s="6"/>
      <c r="M22" s="12"/>
    </row>
    <row r="23" spans="1:13" ht="27" customHeight="1" x14ac:dyDescent="0.25">
      <c r="A23" s="92"/>
      <c r="B23" s="64"/>
      <c r="C23" s="7" t="s">
        <v>51</v>
      </c>
      <c r="D23" s="16" t="s">
        <v>6</v>
      </c>
      <c r="E23" s="6">
        <v>2.5</v>
      </c>
      <c r="F23" s="70">
        <f>E23*F19</f>
        <v>34</v>
      </c>
      <c r="G23" s="6"/>
      <c r="H23" s="6"/>
      <c r="I23" s="6"/>
      <c r="J23" s="11"/>
      <c r="K23" s="60"/>
      <c r="L23" s="11"/>
      <c r="M23" s="9"/>
    </row>
    <row r="24" spans="1:13" ht="43.5" customHeight="1" x14ac:dyDescent="0.25">
      <c r="A24" s="90">
        <v>6</v>
      </c>
      <c r="B24" s="90"/>
      <c r="C24" s="18" t="s">
        <v>54</v>
      </c>
      <c r="D24" s="60" t="s">
        <v>21</v>
      </c>
      <c r="E24" s="6"/>
      <c r="F24" s="84">
        <v>6.3</v>
      </c>
      <c r="G24" s="6"/>
      <c r="H24" s="6"/>
      <c r="I24" s="6"/>
      <c r="J24" s="11"/>
      <c r="K24" s="6"/>
      <c r="L24" s="6"/>
      <c r="M24" s="12"/>
    </row>
    <row r="25" spans="1:13" ht="24.75" customHeight="1" x14ac:dyDescent="0.25">
      <c r="A25" s="91"/>
      <c r="B25" s="91"/>
      <c r="C25" s="7" t="s">
        <v>28</v>
      </c>
      <c r="D25" s="81" t="s">
        <v>1</v>
      </c>
      <c r="E25" s="81">
        <v>9.58</v>
      </c>
      <c r="F25" s="69">
        <f>E25*F24</f>
        <v>60.353999999999999</v>
      </c>
      <c r="G25" s="81"/>
      <c r="H25" s="8"/>
      <c r="I25" s="81"/>
      <c r="J25" s="8"/>
      <c r="K25" s="81"/>
      <c r="L25" s="81"/>
      <c r="M25" s="9"/>
    </row>
    <row r="26" spans="1:13" ht="24.75" customHeight="1" x14ac:dyDescent="0.25">
      <c r="A26" s="91"/>
      <c r="B26" s="19"/>
      <c r="C26" s="7" t="s">
        <v>38</v>
      </c>
      <c r="D26" s="6" t="s">
        <v>2</v>
      </c>
      <c r="E26" s="11">
        <v>1.2</v>
      </c>
      <c r="F26" s="70">
        <f>E26*F24</f>
        <v>7.56</v>
      </c>
      <c r="G26" s="6"/>
      <c r="H26" s="6"/>
      <c r="I26" s="6"/>
      <c r="J26" s="11"/>
      <c r="K26" s="6"/>
      <c r="L26" s="11"/>
      <c r="M26" s="12"/>
    </row>
    <row r="27" spans="1:13" ht="24.75" customHeight="1" x14ac:dyDescent="0.25">
      <c r="A27" s="91"/>
      <c r="B27" s="21"/>
      <c r="C27" s="7" t="s">
        <v>29</v>
      </c>
      <c r="D27" s="6" t="s">
        <v>21</v>
      </c>
      <c r="E27" s="82">
        <v>1.01</v>
      </c>
      <c r="F27" s="71">
        <f>F24*E27</f>
        <v>6.3629999999999995</v>
      </c>
      <c r="G27" s="82"/>
      <c r="H27" s="82"/>
      <c r="I27" s="12"/>
      <c r="J27" s="11"/>
      <c r="K27" s="6"/>
      <c r="L27" s="6"/>
      <c r="M27" s="12"/>
    </row>
    <row r="28" spans="1:13" ht="24.75" customHeight="1" x14ac:dyDescent="0.25">
      <c r="A28" s="91"/>
      <c r="B28" s="22"/>
      <c r="C28" s="7" t="s">
        <v>22</v>
      </c>
      <c r="D28" s="16" t="s">
        <v>20</v>
      </c>
      <c r="E28" s="6">
        <v>0.70299999999999996</v>
      </c>
      <c r="F28" s="70">
        <f>E28*F24</f>
        <v>4.4288999999999996</v>
      </c>
      <c r="G28" s="6"/>
      <c r="H28" s="6"/>
      <c r="I28" s="12"/>
      <c r="J28" s="11"/>
      <c r="K28" s="6"/>
      <c r="L28" s="6"/>
      <c r="M28" s="12"/>
    </row>
    <row r="29" spans="1:13" ht="24.75" customHeight="1" x14ac:dyDescent="0.25">
      <c r="A29" s="91"/>
      <c r="B29" s="23"/>
      <c r="C29" s="7" t="s">
        <v>30</v>
      </c>
      <c r="D29" s="6" t="s">
        <v>21</v>
      </c>
      <c r="E29" s="82">
        <v>1.14E-2</v>
      </c>
      <c r="F29" s="71">
        <f>E29*F24</f>
        <v>7.1819999999999995E-2</v>
      </c>
      <c r="G29" s="82"/>
      <c r="H29" s="82"/>
      <c r="I29" s="6"/>
      <c r="J29" s="11"/>
      <c r="K29" s="6"/>
      <c r="L29" s="6"/>
      <c r="M29" s="12"/>
    </row>
    <row r="30" spans="1:13" ht="24.75" customHeight="1" x14ac:dyDescent="0.25">
      <c r="A30" s="91"/>
      <c r="B30" s="10"/>
      <c r="C30" s="7" t="s">
        <v>55</v>
      </c>
      <c r="D30" s="16" t="s">
        <v>6</v>
      </c>
      <c r="E30" s="6"/>
      <c r="F30" s="60">
        <v>0.63800000000000001</v>
      </c>
      <c r="G30" s="6"/>
      <c r="H30" s="6"/>
      <c r="I30" s="60"/>
      <c r="J30" s="11"/>
      <c r="K30" s="6"/>
      <c r="L30" s="6"/>
      <c r="M30" s="12"/>
    </row>
    <row r="31" spans="1:13" ht="24.75" customHeight="1" x14ac:dyDescent="0.25">
      <c r="A31" s="91"/>
      <c r="B31" s="10"/>
      <c r="C31" s="7" t="s">
        <v>19</v>
      </c>
      <c r="D31" s="6" t="s">
        <v>23</v>
      </c>
      <c r="E31" s="83">
        <v>0.39</v>
      </c>
      <c r="F31" s="73">
        <f>E31*F24</f>
        <v>2.4569999999999999</v>
      </c>
      <c r="G31" s="83"/>
      <c r="H31" s="83"/>
      <c r="I31" s="6"/>
      <c r="J31" s="11"/>
      <c r="K31" s="6"/>
      <c r="L31" s="6"/>
      <c r="M31" s="12"/>
    </row>
    <row r="32" spans="1:13" ht="24.75" customHeight="1" x14ac:dyDescent="0.25">
      <c r="A32" s="92"/>
      <c r="B32" s="64"/>
      <c r="C32" s="14" t="s">
        <v>43</v>
      </c>
      <c r="D32" s="6" t="s">
        <v>6</v>
      </c>
      <c r="E32" s="83">
        <v>2.2000000000000002</v>
      </c>
      <c r="F32" s="73">
        <f>E32*F24</f>
        <v>13.860000000000001</v>
      </c>
      <c r="G32" s="83"/>
      <c r="H32" s="83"/>
      <c r="I32" s="6"/>
      <c r="J32" s="11"/>
      <c r="K32" s="6"/>
      <c r="L32" s="11"/>
      <c r="M32" s="12"/>
    </row>
    <row r="33" spans="1:13" ht="72" customHeight="1" x14ac:dyDescent="0.25">
      <c r="A33" s="90">
        <v>8</v>
      </c>
      <c r="B33" s="90"/>
      <c r="C33" s="18" t="s">
        <v>46</v>
      </c>
      <c r="D33" s="60" t="s">
        <v>21</v>
      </c>
      <c r="E33" s="6"/>
      <c r="F33" s="84">
        <v>20</v>
      </c>
      <c r="G33" s="6"/>
      <c r="H33" s="6"/>
      <c r="I33" s="6"/>
      <c r="J33" s="11"/>
      <c r="K33" s="6"/>
      <c r="L33" s="6"/>
      <c r="M33" s="12"/>
    </row>
    <row r="34" spans="1:13" ht="26.25" customHeight="1" x14ac:dyDescent="0.25">
      <c r="A34" s="91"/>
      <c r="B34" s="91"/>
      <c r="C34" s="7" t="s">
        <v>28</v>
      </c>
      <c r="D34" s="62" t="s">
        <v>1</v>
      </c>
      <c r="E34" s="62">
        <v>0.15</v>
      </c>
      <c r="F34" s="61">
        <f>F33*E34</f>
        <v>3</v>
      </c>
      <c r="G34" s="62"/>
      <c r="H34" s="62"/>
      <c r="I34" s="62"/>
      <c r="J34" s="8"/>
      <c r="K34" s="62"/>
      <c r="L34" s="62"/>
      <c r="M34" s="9"/>
    </row>
    <row r="35" spans="1:13" ht="26.25" customHeight="1" x14ac:dyDescent="0.25">
      <c r="A35" s="91"/>
      <c r="B35" s="10"/>
      <c r="C35" s="7" t="s">
        <v>40</v>
      </c>
      <c r="D35" s="6" t="s">
        <v>2</v>
      </c>
      <c r="E35" s="6">
        <v>0.02</v>
      </c>
      <c r="F35" s="70">
        <f>E35*F33</f>
        <v>0.4</v>
      </c>
      <c r="G35" s="6"/>
      <c r="H35" s="6"/>
      <c r="I35" s="6"/>
      <c r="J35" s="11"/>
      <c r="K35" s="6"/>
      <c r="L35" s="11"/>
      <c r="M35" s="9"/>
    </row>
    <row r="36" spans="1:13" ht="26.25" customHeight="1" x14ac:dyDescent="0.25">
      <c r="A36" s="91"/>
      <c r="B36" s="10"/>
      <c r="C36" s="7" t="s">
        <v>31</v>
      </c>
      <c r="D36" s="6" t="s">
        <v>2</v>
      </c>
      <c r="E36" s="6">
        <v>2.4199999999999999E-2</v>
      </c>
      <c r="F36" s="70">
        <f>E36*F33</f>
        <v>0.48399999999999999</v>
      </c>
      <c r="G36" s="6"/>
      <c r="H36" s="6"/>
      <c r="I36" s="6"/>
      <c r="J36" s="11"/>
      <c r="K36" s="6"/>
      <c r="L36" s="11"/>
      <c r="M36" s="9"/>
    </row>
    <row r="37" spans="1:13" ht="26.25" customHeight="1" x14ac:dyDescent="0.25">
      <c r="A37" s="91"/>
      <c r="B37" s="23"/>
      <c r="C37" s="7" t="s">
        <v>47</v>
      </c>
      <c r="D37" s="6" t="s">
        <v>21</v>
      </c>
      <c r="E37" s="74">
        <v>1.2</v>
      </c>
      <c r="F37" s="71">
        <f>E37*F33</f>
        <v>24</v>
      </c>
      <c r="G37" s="74"/>
      <c r="H37" s="74"/>
      <c r="I37" s="6"/>
      <c r="J37" s="11"/>
      <c r="K37" s="6"/>
      <c r="L37" s="6"/>
      <c r="M37" s="12"/>
    </row>
    <row r="38" spans="1:13" ht="26.25" customHeight="1" thickBot="1" x14ac:dyDescent="0.3">
      <c r="A38" s="92"/>
      <c r="B38" s="64"/>
      <c r="C38" s="7" t="s">
        <v>52</v>
      </c>
      <c r="D38" s="16" t="s">
        <v>6</v>
      </c>
      <c r="E38" s="6">
        <v>1.55</v>
      </c>
      <c r="F38" s="70">
        <f>E38*F33</f>
        <v>31</v>
      </c>
      <c r="G38" s="6"/>
      <c r="H38" s="6"/>
      <c r="I38" s="6"/>
      <c r="J38" s="11"/>
      <c r="K38" s="60"/>
      <c r="L38" s="11"/>
      <c r="M38" s="9"/>
    </row>
    <row r="39" spans="1:13" ht="15.75" x14ac:dyDescent="0.25">
      <c r="A39" s="24"/>
      <c r="B39" s="25"/>
      <c r="C39" s="26" t="s">
        <v>14</v>
      </c>
      <c r="D39" s="27"/>
      <c r="E39" s="27"/>
      <c r="F39" s="28"/>
      <c r="G39" s="28"/>
      <c r="H39" s="29"/>
      <c r="I39" s="30"/>
      <c r="J39" s="31"/>
      <c r="K39" s="30"/>
      <c r="L39" s="29"/>
      <c r="M39" s="29"/>
    </row>
    <row r="40" spans="1:13" ht="15.75" x14ac:dyDescent="0.25">
      <c r="A40" s="32"/>
      <c r="B40" s="33"/>
      <c r="C40" s="34" t="s">
        <v>32</v>
      </c>
      <c r="D40" s="35"/>
      <c r="E40" s="36"/>
      <c r="F40" s="37"/>
      <c r="G40" s="38"/>
      <c r="H40" s="39"/>
      <c r="I40" s="40"/>
      <c r="J40" s="41"/>
      <c r="K40" s="40"/>
      <c r="L40" s="39"/>
      <c r="M40" s="39"/>
    </row>
    <row r="41" spans="1:13" ht="15.75" x14ac:dyDescent="0.25">
      <c r="A41" s="42"/>
      <c r="B41" s="43"/>
      <c r="C41" s="32" t="s">
        <v>5</v>
      </c>
      <c r="D41" s="36"/>
      <c r="E41" s="36"/>
      <c r="F41" s="38"/>
      <c r="G41" s="38"/>
      <c r="H41" s="39"/>
      <c r="I41" s="40"/>
      <c r="J41" s="39"/>
      <c r="K41" s="40"/>
      <c r="L41" s="39"/>
      <c r="M41" s="39"/>
    </row>
    <row r="42" spans="1:13" ht="15.75" x14ac:dyDescent="0.25">
      <c r="A42" s="44"/>
      <c r="B42" s="45"/>
      <c r="C42" s="32" t="s">
        <v>33</v>
      </c>
      <c r="D42" s="46"/>
      <c r="E42" s="32"/>
      <c r="F42" s="47"/>
      <c r="G42" s="48"/>
      <c r="H42" s="49"/>
      <c r="I42" s="49"/>
      <c r="J42" s="49"/>
      <c r="K42" s="49"/>
      <c r="L42" s="49"/>
      <c r="M42" s="50"/>
    </row>
    <row r="43" spans="1:13" ht="15.75" x14ac:dyDescent="0.25">
      <c r="A43" s="44"/>
      <c r="B43" s="45"/>
      <c r="C43" s="32" t="s">
        <v>5</v>
      </c>
      <c r="D43" s="32"/>
      <c r="E43" s="51"/>
      <c r="F43" s="52"/>
      <c r="G43" s="52"/>
      <c r="H43" s="49"/>
      <c r="I43" s="49"/>
      <c r="J43" s="49"/>
      <c r="K43" s="49"/>
      <c r="L43" s="49"/>
      <c r="M43" s="50"/>
    </row>
    <row r="44" spans="1:13" ht="15.75" x14ac:dyDescent="0.25">
      <c r="A44" s="44"/>
      <c r="B44" s="45"/>
      <c r="C44" s="32" t="s">
        <v>34</v>
      </c>
      <c r="D44" s="53"/>
      <c r="E44" s="32"/>
      <c r="F44" s="47"/>
      <c r="G44" s="54"/>
      <c r="H44" s="49"/>
      <c r="I44" s="49"/>
      <c r="J44" s="49"/>
      <c r="K44" s="49"/>
      <c r="L44" s="49"/>
      <c r="M44" s="50"/>
    </row>
    <row r="45" spans="1:13" ht="15.75" x14ac:dyDescent="0.25">
      <c r="A45" s="44"/>
      <c r="B45" s="45"/>
      <c r="C45" s="32" t="s">
        <v>5</v>
      </c>
      <c r="D45" s="32"/>
      <c r="E45" s="51"/>
      <c r="F45" s="52"/>
      <c r="G45" s="52"/>
      <c r="H45" s="49"/>
      <c r="I45" s="49"/>
      <c r="J45" s="49"/>
      <c r="K45" s="49"/>
      <c r="L45" s="49"/>
      <c r="M45" s="50"/>
    </row>
    <row r="46" spans="1:13" ht="15.75" x14ac:dyDescent="0.25">
      <c r="A46" s="44"/>
      <c r="B46" s="45"/>
      <c r="C46" s="34" t="s">
        <v>35</v>
      </c>
      <c r="D46" s="46">
        <v>0.03</v>
      </c>
      <c r="E46" s="51"/>
      <c r="F46" s="47"/>
      <c r="G46" s="48"/>
      <c r="H46" s="49"/>
      <c r="I46" s="49"/>
      <c r="J46" s="49"/>
      <c r="K46" s="49"/>
      <c r="L46" s="49"/>
      <c r="M46" s="50"/>
    </row>
    <row r="47" spans="1:13" ht="15.75" x14ac:dyDescent="0.25">
      <c r="A47" s="44"/>
      <c r="B47" s="45"/>
      <c r="C47" s="32" t="s">
        <v>5</v>
      </c>
      <c r="D47" s="51"/>
      <c r="E47" s="51"/>
      <c r="F47" s="52"/>
      <c r="G47" s="52"/>
      <c r="H47" s="49"/>
      <c r="I47" s="49"/>
      <c r="J47" s="49"/>
      <c r="K47" s="49"/>
      <c r="L47" s="49"/>
      <c r="M47" s="50"/>
    </row>
    <row r="48" spans="1:13" ht="15.75" x14ac:dyDescent="0.25">
      <c r="A48" s="44"/>
      <c r="B48" s="45"/>
      <c r="C48" s="32" t="s">
        <v>41</v>
      </c>
      <c r="D48" s="46">
        <v>0.18</v>
      </c>
      <c r="E48" s="32"/>
      <c r="F48" s="47"/>
      <c r="G48" s="48"/>
      <c r="H48" s="49"/>
      <c r="I48" s="49"/>
      <c r="J48" s="49"/>
      <c r="K48" s="49"/>
      <c r="L48" s="49"/>
      <c r="M48" s="50"/>
    </row>
    <row r="49" spans="1:13" ht="15.75" x14ac:dyDescent="0.25">
      <c r="A49" s="45"/>
      <c r="B49" s="45"/>
      <c r="C49" s="32" t="s">
        <v>15</v>
      </c>
      <c r="D49" s="51"/>
      <c r="E49" s="51"/>
      <c r="F49" s="51"/>
      <c r="G49" s="51"/>
      <c r="H49" s="50"/>
      <c r="I49" s="50"/>
      <c r="J49" s="50"/>
      <c r="K49" s="50"/>
      <c r="L49" s="50"/>
      <c r="M49" s="50"/>
    </row>
    <row r="50" spans="1:13" ht="15.75" x14ac:dyDescent="0.3">
      <c r="A50" s="3"/>
      <c r="B50" s="4"/>
      <c r="C50" s="4"/>
      <c r="D50" s="55"/>
      <c r="E50" s="3"/>
      <c r="F50" s="93"/>
      <c r="G50" s="93"/>
      <c r="H50" s="93"/>
      <c r="I50" s="93"/>
      <c r="J50" s="93"/>
      <c r="K50" s="93"/>
      <c r="L50" s="56"/>
      <c r="M50" s="56"/>
    </row>
    <row r="51" spans="1:13" ht="15.75" x14ac:dyDescent="0.3">
      <c r="A51" s="56"/>
      <c r="B51" s="3"/>
      <c r="C51" s="4"/>
      <c r="D51" s="57"/>
      <c r="E51" s="4"/>
      <c r="F51" s="4"/>
      <c r="G51" s="3"/>
      <c r="H51" s="3"/>
      <c r="I51" s="3"/>
      <c r="J51" s="3"/>
      <c r="K51" s="3"/>
      <c r="L51" s="56"/>
      <c r="M51" s="58"/>
    </row>
    <row r="52" spans="1:13" ht="21" x14ac:dyDescent="0.3">
      <c r="A52" s="89"/>
      <c r="B52" s="89"/>
      <c r="C52" s="89"/>
      <c r="D52" s="89"/>
      <c r="E52" s="89"/>
      <c r="F52" s="4"/>
      <c r="G52" s="3"/>
      <c r="H52" s="3"/>
      <c r="I52" s="3"/>
      <c r="J52" s="3"/>
      <c r="K52" s="3"/>
      <c r="L52" s="56"/>
      <c r="M52" s="56"/>
    </row>
    <row r="53" spans="1:13" ht="21" x14ac:dyDescent="0.25">
      <c r="A53" s="59"/>
      <c r="B53" s="89"/>
      <c r="C53" s="89"/>
      <c r="D53" s="89"/>
      <c r="E53" s="59"/>
      <c r="F53"/>
      <c r="G53" s="85" t="s">
        <v>58</v>
      </c>
      <c r="H53"/>
    </row>
    <row r="54" spans="1:13" x14ac:dyDescent="0.25">
      <c r="F54"/>
      <c r="G54" s="86" t="s">
        <v>59</v>
      </c>
      <c r="H54"/>
    </row>
    <row r="58" spans="1:13" x14ac:dyDescent="0.25">
      <c r="M58" s="80"/>
    </row>
    <row r="59" spans="1:13" x14ac:dyDescent="0.25">
      <c r="M59" s="80"/>
    </row>
  </sheetData>
  <mergeCells count="28">
    <mergeCell ref="A2:M2"/>
    <mergeCell ref="A3:M3"/>
    <mergeCell ref="A4:A6"/>
    <mergeCell ref="B4:B6"/>
    <mergeCell ref="C4:C6"/>
    <mergeCell ref="D4:D6"/>
    <mergeCell ref="E4:F4"/>
    <mergeCell ref="G4:L4"/>
    <mergeCell ref="M4:M6"/>
    <mergeCell ref="G5:H5"/>
    <mergeCell ref="I5:J5"/>
    <mergeCell ref="K5:L5"/>
    <mergeCell ref="L1:M1"/>
    <mergeCell ref="A52:E52"/>
    <mergeCell ref="B53:D53"/>
    <mergeCell ref="A33:A38"/>
    <mergeCell ref="B33:B34"/>
    <mergeCell ref="A12:A13"/>
    <mergeCell ref="B12:B13"/>
    <mergeCell ref="A8:A10"/>
    <mergeCell ref="B8:B9"/>
    <mergeCell ref="F50:K50"/>
    <mergeCell ref="A14:A18"/>
    <mergeCell ref="B14:B15"/>
    <mergeCell ref="A19:A23"/>
    <mergeCell ref="B19:B20"/>
    <mergeCell ref="A24:A32"/>
    <mergeCell ref="B24:B25"/>
  </mergeCells>
  <phoneticPr fontId="3" type="noConversion"/>
  <pageMargins left="0.31" right="0.15" top="0.16" bottom="0.14000000000000001" header="0.22" footer="0.16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DIZAIN-D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Besiki Kardava</cp:lastModifiedBy>
  <cp:lastPrinted>2016-08-17T11:11:15Z</cp:lastPrinted>
  <dcterms:created xsi:type="dcterms:W3CDTF">2010-05-02T13:46:23Z</dcterms:created>
  <dcterms:modified xsi:type="dcterms:W3CDTF">2016-09-13T13:55:06Z</dcterms:modified>
</cp:coreProperties>
</file>