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H9" i="1"/>
  <c r="J9" i="1"/>
  <c r="K9" i="1" s="1"/>
  <c r="F10" i="1"/>
  <c r="H10" i="1"/>
  <c r="J10" i="1"/>
  <c r="F11" i="1"/>
  <c r="H11" i="1"/>
  <c r="J11" i="1"/>
  <c r="K11" i="1" s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K17" i="1" s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K23" i="1" s="1"/>
  <c r="F24" i="1"/>
  <c r="H24" i="1"/>
  <c r="K24" i="1" s="1"/>
  <c r="K15" i="1" l="1"/>
  <c r="K13" i="1"/>
  <c r="K22" i="1"/>
  <c r="K21" i="1"/>
  <c r="K20" i="1"/>
  <c r="K19" i="1"/>
  <c r="K18" i="1"/>
  <c r="K16" i="1"/>
  <c r="K14" i="1"/>
  <c r="K12" i="1"/>
  <c r="K10" i="1"/>
  <c r="H8" i="1"/>
  <c r="J8" i="1" l="1"/>
  <c r="F8" i="1"/>
  <c r="K8" i="1" l="1"/>
  <c r="K25" i="1" l="1"/>
  <c r="K26" i="1" s="1"/>
  <c r="K27" i="1" s="1"/>
  <c r="K28" i="1" s="1"/>
  <c r="K29" i="1" s="1"/>
  <c r="K30" i="1" s="1"/>
  <c r="K31" i="1" s="1"/>
</calcChain>
</file>

<file path=xl/sharedStrings.xml><?xml version="1.0" encoding="utf-8"?>
<sst xmlns="http://schemas.openxmlformats.org/spreadsheetml/2006/main" count="80" uniqueCount="62">
  <si>
    <t>#</t>
  </si>
  <si>
    <t>ხ ა რ ჯ თ ა ღ რ ი ც ხ ვ ა</t>
  </si>
  <si>
    <t>სამუშაოს დასახელება</t>
  </si>
  <si>
    <t>განზომილება</t>
  </si>
  <si>
    <t>მასალები</t>
  </si>
  <si>
    <t>რაოდენობა</t>
  </si>
  <si>
    <t>ერთეული</t>
  </si>
  <si>
    <t>ღირებულება</t>
  </si>
  <si>
    <t>ხელფასი</t>
  </si>
  <si>
    <t>სულ</t>
  </si>
  <si>
    <t>მანქანამექანიზმები</t>
  </si>
  <si>
    <t>სულ ჯამი</t>
  </si>
  <si>
    <t>შენიშვნა</t>
  </si>
  <si>
    <t>ჯამი:</t>
  </si>
  <si>
    <t xml:space="preserve">                              </t>
  </si>
  <si>
    <t>2</t>
  </si>
  <si>
    <t>3</t>
  </si>
  <si>
    <t>4</t>
  </si>
  <si>
    <t>5</t>
  </si>
  <si>
    <t>6</t>
  </si>
  <si>
    <t>7</t>
  </si>
  <si>
    <t>მ3</t>
  </si>
  <si>
    <t>გრ.მ.</t>
  </si>
  <si>
    <t>გზობა</t>
  </si>
  <si>
    <t>8</t>
  </si>
  <si>
    <t>9</t>
  </si>
  <si>
    <t>მ2</t>
  </si>
  <si>
    <t>მოისარკოს წყალშემკრების ფსკერი ჩალისა და თიხის ნაზავით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</si>
  <si>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</si>
  <si>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</si>
  <si>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</si>
  <si>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</si>
  <si>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</si>
  <si>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</si>
  <si>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</si>
  <si>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</si>
  <si>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</si>
  <si>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კაც.სთ</t>
  </si>
  <si>
    <t>მოეწყოს წყალშემკრების ფსკერზე გოფრირებული სადრენაჟე მილი დ=200მმ (საკვები)</t>
  </si>
  <si>
    <t xml:space="preserve">საგარეჯოს მუნიციპალიტეტი. სოფელი პალდო (უჯარმის თემი) </t>
  </si>
  <si>
    <t>მოეწყოს წყაროსთნ მიმავალი გზა ბულდოზერით</t>
  </si>
  <si>
    <t>დამუშავდეს III კატეგორიის გრუნტი ხელით,წყალშემკრების კედლის საძრკველის მოსაწყობად 5X0.4X0.5=1მ3</t>
  </si>
  <si>
    <t>მოეწყოს ქარგლის ფარები წყალშემკრების კედლის მოსაწყობად (მოხსნით)</t>
  </si>
  <si>
    <t xml:space="preserve">დახერხილი ხის მასალა ქარგლის ფარებისათვის </t>
  </si>
  <si>
    <t>მოეწყოს არმატურის ორმაგი წნული მონოლითური კედლის მოსაწყობად 1.2X5X2=12</t>
  </si>
  <si>
    <t>არმატურა ა-III კლასის დ=12მმ</t>
  </si>
  <si>
    <t>მოეწყოს წყალშემკრების კედლის საძირკველი და ზეძირკველი მონოლითური ბეტონით მ=200  0.4X1.2X5=2.4მ3</t>
  </si>
  <si>
    <t>მოეწყოს წყალშემკრებში ყორექვა და შებენი მათი შერჩევით და გასუფთავებით</t>
  </si>
  <si>
    <t>ყორექვის შეგროვება მიზიდვა</t>
  </si>
  <si>
    <t>შებენი</t>
  </si>
  <si>
    <t>მოეწყოს წყალშშემკრების თავზე ბეტონის მოჭიმვა საშუალოდ 6სმ, სისქით ბეტონი მ=200</t>
  </si>
  <si>
    <t>მასალების ჩაზიდვა ხელით რთული რელიეფის მქონე ფერდობზე ტყეში საშუალოდ 150 მეტრზე</t>
  </si>
  <si>
    <t>მასალების ტრანსპორტირება მაღალი გამავლობის ავტომობილებით</t>
  </si>
  <si>
    <t>მანქ.სთ</t>
  </si>
  <si>
    <t>გასუფთავდეს წყაროსთან მიმავალი გზა ბუჩქნარისაგან</t>
  </si>
  <si>
    <t>დამუშავდეს III კატეგორიის გრუნტი ხელით, წყლის სათვის მოსაწყობად 5X5X0.7=17.5მ3</t>
  </si>
  <si>
    <t>სასმელი წყლის სათავის რეაბილიტაცია</t>
  </si>
  <si>
    <t>გაუთვალისწინებელი ხარჯები 3%:</t>
  </si>
  <si>
    <t>პრტენდენტის ხელმოწერა/ბეჭედი:</t>
  </si>
  <si>
    <t>xarjebi 0%</t>
  </si>
  <si>
    <t>ზედნადები ხარჯი 0%:</t>
  </si>
  <si>
    <t>გეგმიური დაგროვება 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</si>
</sst>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ylfaen"/>
      <family val="2"/>
      <scheme val="minor"/>
    </font>
    <font>
      <sz val="10"/>
      <color theme="1"/>
      <name val="AcadNusx"/>
    </font>
    <font>
      <sz val="11"/>
      <color theme="1"/>
      <name val="AcadNusx"/>
    </font>
    <font>
      <i/>
      <sz val="11"/>
      <color theme="1"/>
      <name val="AcadNusx"/>
    </font>
    <font>
      <b/>
      <i/>
      <sz val="11"/>
      <color theme="1"/>
      <name val="AcadNusx"/>
    </font>
    <font>
      <sz val="10"/>
      <color theme="1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49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/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31" workbookViewId="0">
      <selection activeCell="I32" sqref="I32"/>
    </sheetView>
  </sheetViews>
  <sheetFormatPr defaultColWidth="9.125" defaultRowHeight="13.5" x14ac:dyDescent="0.25"/>
  <cols>
    <col min="1" max="1" width="3.75" style="1" customWidth="1"/>
    <col min="2" max="2" width="40.75" style="1" customWidth="1"/>
    <col min="3" max="3" width="8.25" style="1" customWidth="1"/>
    <col min="4" max="4" width="9.125" style="1"/>
    <col min="5" max="5" width="10" style="1" customWidth="1"/>
    <col min="6" max="6" width="8.25" style="1" customWidth="1"/>
    <col min="7" max="7" width="11" style="1" customWidth="1"/>
    <col min="8" max="8" width="7.875" style="1" customWidth="1"/>
    <col min="9" max="9" width="11.375" style="1" customWidth="1"/>
    <col min="10" max="10" width="8.25" style="1" customWidth="1"/>
    <col min="11" max="16384" width="9.125" style="1"/>
  </cols>
  <sheetData>
    <row r="1" spans="1:12" ht="21.75" customHeight="1" x14ac:dyDescent="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.75" customHeight="1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 x14ac:dyDescent="0.25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customHeight="1" x14ac:dyDescent="0.25">
      <c r="A4" s="27" t="s">
        <v>0</v>
      </c>
      <c r="B4" s="27" t="s">
        <v>2</v>
      </c>
      <c r="C4" s="30" t="s">
        <v>3</v>
      </c>
      <c r="D4" s="30" t="s">
        <v>5</v>
      </c>
      <c r="E4" s="24" t="s">
        <v>7</v>
      </c>
      <c r="F4" s="33"/>
      <c r="G4" s="33"/>
      <c r="H4" s="33"/>
      <c r="I4" s="33"/>
      <c r="J4" s="33"/>
      <c r="K4" s="25"/>
      <c r="L4" s="27" t="s">
        <v>12</v>
      </c>
    </row>
    <row r="5" spans="1:12" ht="21" customHeight="1" x14ac:dyDescent="0.25">
      <c r="A5" s="28"/>
      <c r="B5" s="28"/>
      <c r="C5" s="31"/>
      <c r="D5" s="31"/>
      <c r="E5" s="24" t="s">
        <v>4</v>
      </c>
      <c r="F5" s="25"/>
      <c r="G5" s="24" t="s">
        <v>8</v>
      </c>
      <c r="H5" s="25"/>
      <c r="I5" s="24" t="s">
        <v>10</v>
      </c>
      <c r="J5" s="25"/>
      <c r="K5" s="34" t="s">
        <v>11</v>
      </c>
      <c r="L5" s="28"/>
    </row>
    <row r="6" spans="1:12" ht="26.25" customHeight="1" x14ac:dyDescent="0.25">
      <c r="A6" s="29"/>
      <c r="B6" s="29"/>
      <c r="C6" s="32"/>
      <c r="D6" s="32"/>
      <c r="E6" s="2" t="s">
        <v>6</v>
      </c>
      <c r="F6" s="3" t="s">
        <v>9</v>
      </c>
      <c r="G6" s="2" t="s">
        <v>6</v>
      </c>
      <c r="H6" s="3" t="s">
        <v>9</v>
      </c>
      <c r="I6" s="2" t="s">
        <v>6</v>
      </c>
      <c r="J6" s="3" t="s">
        <v>9</v>
      </c>
      <c r="K6" s="35"/>
      <c r="L6" s="29"/>
    </row>
    <row r="7" spans="1:12" ht="16.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31.5" customHeight="1" x14ac:dyDescent="0.25">
      <c r="A8" s="12" t="s">
        <v>28</v>
      </c>
      <c r="B8" s="15" t="s">
        <v>54</v>
      </c>
      <c r="C8" s="16" t="s">
        <v>37</v>
      </c>
      <c r="D8" s="13">
        <v>52</v>
      </c>
      <c r="E8" s="13"/>
      <c r="F8" s="13">
        <f>E8*D8</f>
        <v>0</v>
      </c>
      <c r="G8" s="13">
        <v>0</v>
      </c>
      <c r="H8" s="13">
        <f>G8*D8</f>
        <v>0</v>
      </c>
      <c r="I8" s="13"/>
      <c r="J8" s="13">
        <f>I8*D8</f>
        <v>0</v>
      </c>
      <c r="K8" s="13">
        <f>J8+H8+F8</f>
        <v>0</v>
      </c>
      <c r="L8" s="4"/>
    </row>
    <row r="9" spans="1:12" customFormat="1" ht="33" customHeight="1" x14ac:dyDescent="0.3">
      <c r="A9" s="12" t="s">
        <v>15</v>
      </c>
      <c r="B9" s="15" t="s">
        <v>40</v>
      </c>
      <c r="C9" s="16" t="s">
        <v>53</v>
      </c>
      <c r="D9" s="13">
        <v>14</v>
      </c>
      <c r="E9" s="13"/>
      <c r="F9" s="13">
        <f t="shared" ref="F9:F24" si="0">E9*D9</f>
        <v>0</v>
      </c>
      <c r="G9" s="13"/>
      <c r="H9" s="13">
        <f t="shared" ref="H9:H24" si="1">G9*D9</f>
        <v>0</v>
      </c>
      <c r="I9" s="13">
        <v>0</v>
      </c>
      <c r="J9" s="13">
        <f t="shared" ref="J9:J23" si="2">I9*D9</f>
        <v>0</v>
      </c>
      <c r="K9" s="13">
        <f t="shared" ref="K9:K24" si="3">J9+H9+F9</f>
        <v>0</v>
      </c>
      <c r="L9" s="14"/>
    </row>
    <row r="10" spans="1:12" customFormat="1" ht="47.25" customHeight="1" x14ac:dyDescent="0.3">
      <c r="A10" s="12" t="s">
        <v>16</v>
      </c>
      <c r="B10" s="15" t="s">
        <v>55</v>
      </c>
      <c r="C10" s="16" t="s">
        <v>21</v>
      </c>
      <c r="D10" s="13">
        <v>17.5</v>
      </c>
      <c r="E10" s="13"/>
      <c r="F10" s="13">
        <f t="shared" si="0"/>
        <v>0</v>
      </c>
      <c r="G10" s="13">
        <v>0</v>
      </c>
      <c r="H10" s="13">
        <f t="shared" si="1"/>
        <v>0</v>
      </c>
      <c r="I10" s="13"/>
      <c r="J10" s="13">
        <f t="shared" si="2"/>
        <v>0</v>
      </c>
      <c r="K10" s="13">
        <f t="shared" si="3"/>
        <v>0</v>
      </c>
      <c r="L10" s="14"/>
    </row>
    <row r="11" spans="1:12" customFormat="1" ht="50.25" customHeight="1" x14ac:dyDescent="0.3">
      <c r="A11" s="12" t="s">
        <v>17</v>
      </c>
      <c r="B11" s="15" t="s">
        <v>41</v>
      </c>
      <c r="C11" s="16" t="s">
        <v>21</v>
      </c>
      <c r="D11" s="13">
        <v>1</v>
      </c>
      <c r="E11" s="13"/>
      <c r="F11" s="13">
        <f t="shared" si="0"/>
        <v>0</v>
      </c>
      <c r="G11" s="13">
        <v>0</v>
      </c>
      <c r="H11" s="13">
        <f t="shared" si="1"/>
        <v>0</v>
      </c>
      <c r="I11" s="13"/>
      <c r="J11" s="13">
        <f t="shared" si="2"/>
        <v>0</v>
      </c>
      <c r="K11" s="13">
        <f t="shared" si="3"/>
        <v>0</v>
      </c>
      <c r="L11" s="14"/>
    </row>
    <row r="12" spans="1:12" customFormat="1" ht="46.5" customHeight="1" x14ac:dyDescent="0.3">
      <c r="A12" s="12" t="s">
        <v>18</v>
      </c>
      <c r="B12" s="15" t="s">
        <v>42</v>
      </c>
      <c r="C12" s="16" t="s">
        <v>26</v>
      </c>
      <c r="D12" s="13">
        <v>7</v>
      </c>
      <c r="E12" s="13">
        <v>0</v>
      </c>
      <c r="F12" s="13">
        <f t="shared" si="0"/>
        <v>0</v>
      </c>
      <c r="G12" s="13">
        <v>0</v>
      </c>
      <c r="H12" s="13">
        <f t="shared" si="1"/>
        <v>0</v>
      </c>
      <c r="I12" s="13"/>
      <c r="J12" s="13">
        <f t="shared" si="2"/>
        <v>0</v>
      </c>
      <c r="K12" s="13">
        <f t="shared" si="3"/>
        <v>0</v>
      </c>
      <c r="L12" s="14"/>
    </row>
    <row r="13" spans="1:12" customFormat="1" ht="33" customHeight="1" x14ac:dyDescent="0.3">
      <c r="A13" s="12" t="s">
        <v>19</v>
      </c>
      <c r="B13" s="15" t="s">
        <v>43</v>
      </c>
      <c r="C13" s="16" t="s">
        <v>21</v>
      </c>
      <c r="D13" s="13">
        <v>0.35</v>
      </c>
      <c r="E13" s="13">
        <v>0</v>
      </c>
      <c r="F13" s="13">
        <f t="shared" si="0"/>
        <v>0</v>
      </c>
      <c r="G13" s="13"/>
      <c r="H13" s="13">
        <f t="shared" si="1"/>
        <v>0</v>
      </c>
      <c r="I13" s="13"/>
      <c r="J13" s="13">
        <f t="shared" si="2"/>
        <v>0</v>
      </c>
      <c r="K13" s="13">
        <f t="shared" si="3"/>
        <v>0</v>
      </c>
      <c r="L13" s="14"/>
    </row>
    <row r="14" spans="1:12" customFormat="1" ht="46.5" customHeight="1" x14ac:dyDescent="0.3">
      <c r="A14" s="12" t="s">
        <v>20</v>
      </c>
      <c r="B14" s="15" t="s">
        <v>44</v>
      </c>
      <c r="C14" s="16" t="s">
        <v>26</v>
      </c>
      <c r="D14" s="13">
        <v>12</v>
      </c>
      <c r="E14" s="13">
        <v>0</v>
      </c>
      <c r="F14" s="13">
        <f t="shared" si="0"/>
        <v>0</v>
      </c>
      <c r="G14" s="13">
        <v>0</v>
      </c>
      <c r="H14" s="13">
        <f t="shared" si="1"/>
        <v>0</v>
      </c>
      <c r="I14" s="13"/>
      <c r="J14" s="13">
        <f t="shared" si="2"/>
        <v>0</v>
      </c>
      <c r="K14" s="13">
        <f t="shared" si="3"/>
        <v>0</v>
      </c>
      <c r="L14" s="14"/>
    </row>
    <row r="15" spans="1:12" customFormat="1" ht="18.75" customHeight="1" x14ac:dyDescent="0.3">
      <c r="A15" s="12" t="s">
        <v>24</v>
      </c>
      <c r="B15" s="15" t="s">
        <v>45</v>
      </c>
      <c r="C15" s="16" t="s">
        <v>22</v>
      </c>
      <c r="D15" s="13">
        <v>120</v>
      </c>
      <c r="E15" s="13">
        <v>0</v>
      </c>
      <c r="F15" s="13">
        <f t="shared" si="0"/>
        <v>0</v>
      </c>
      <c r="G15" s="13"/>
      <c r="H15" s="13">
        <f t="shared" si="1"/>
        <v>0</v>
      </c>
      <c r="I15" s="13"/>
      <c r="J15" s="13">
        <f t="shared" si="2"/>
        <v>0</v>
      </c>
      <c r="K15" s="13">
        <f t="shared" si="3"/>
        <v>0</v>
      </c>
      <c r="L15" s="14"/>
    </row>
    <row r="16" spans="1:12" customFormat="1" ht="59.25" customHeight="1" x14ac:dyDescent="0.3">
      <c r="A16" s="12" t="s">
        <v>25</v>
      </c>
      <c r="B16" s="15" t="s">
        <v>46</v>
      </c>
      <c r="C16" s="16" t="s">
        <v>21</v>
      </c>
      <c r="D16" s="13">
        <v>2.4</v>
      </c>
      <c r="E16" s="13">
        <v>0</v>
      </c>
      <c r="F16" s="13">
        <f t="shared" si="0"/>
        <v>0</v>
      </c>
      <c r="G16" s="13">
        <v>0</v>
      </c>
      <c r="H16" s="13">
        <f t="shared" si="1"/>
        <v>0</v>
      </c>
      <c r="I16" s="13"/>
      <c r="J16" s="13">
        <f t="shared" si="2"/>
        <v>0</v>
      </c>
      <c r="K16" s="13">
        <f t="shared" si="3"/>
        <v>0</v>
      </c>
      <c r="L16" s="14"/>
    </row>
    <row r="17" spans="1:13" customFormat="1" ht="31.5" customHeight="1" x14ac:dyDescent="0.3">
      <c r="A17" s="12" t="s">
        <v>29</v>
      </c>
      <c r="B17" s="15" t="s">
        <v>27</v>
      </c>
      <c r="C17" s="16" t="s">
        <v>37</v>
      </c>
      <c r="D17" s="13">
        <v>30</v>
      </c>
      <c r="E17" s="13"/>
      <c r="F17" s="13">
        <f t="shared" si="0"/>
        <v>0</v>
      </c>
      <c r="G17" s="13">
        <v>0</v>
      </c>
      <c r="H17" s="13">
        <f t="shared" si="1"/>
        <v>0</v>
      </c>
      <c r="I17" s="13"/>
      <c r="J17" s="13">
        <f t="shared" si="2"/>
        <v>0</v>
      </c>
      <c r="K17" s="13">
        <f t="shared" si="3"/>
        <v>0</v>
      </c>
      <c r="L17" s="14"/>
    </row>
    <row r="18" spans="1:13" customFormat="1" ht="46.5" customHeight="1" x14ac:dyDescent="0.3">
      <c r="A18" s="12" t="s">
        <v>30</v>
      </c>
      <c r="B18" s="15" t="s">
        <v>38</v>
      </c>
      <c r="C18" s="16" t="s">
        <v>22</v>
      </c>
      <c r="D18" s="13">
        <v>4.5</v>
      </c>
      <c r="E18" s="13">
        <v>0</v>
      </c>
      <c r="F18" s="13">
        <f t="shared" si="0"/>
        <v>0</v>
      </c>
      <c r="G18" s="13">
        <v>0</v>
      </c>
      <c r="H18" s="13">
        <f t="shared" si="1"/>
        <v>0</v>
      </c>
      <c r="I18" s="13"/>
      <c r="J18" s="13">
        <f t="shared" si="2"/>
        <v>0</v>
      </c>
      <c r="K18" s="13">
        <f t="shared" si="3"/>
        <v>0</v>
      </c>
      <c r="L18" s="14"/>
    </row>
    <row r="19" spans="1:13" customFormat="1" ht="46.5" customHeight="1" x14ac:dyDescent="0.3">
      <c r="A19" s="12" t="s">
        <v>31</v>
      </c>
      <c r="B19" s="15" t="s">
        <v>47</v>
      </c>
      <c r="C19" s="16" t="s">
        <v>21</v>
      </c>
      <c r="D19" s="13">
        <v>15</v>
      </c>
      <c r="E19" s="13"/>
      <c r="F19" s="13">
        <f t="shared" si="0"/>
        <v>0</v>
      </c>
      <c r="G19" s="13">
        <v>0</v>
      </c>
      <c r="H19" s="13">
        <f t="shared" si="1"/>
        <v>0</v>
      </c>
      <c r="I19" s="13"/>
      <c r="J19" s="13">
        <f t="shared" si="2"/>
        <v>0</v>
      </c>
      <c r="K19" s="13">
        <f t="shared" si="3"/>
        <v>0</v>
      </c>
      <c r="L19" s="14"/>
    </row>
    <row r="20" spans="1:13" customFormat="1" ht="21" customHeight="1" x14ac:dyDescent="0.3">
      <c r="A20" s="12" t="s">
        <v>32</v>
      </c>
      <c r="B20" s="15" t="s">
        <v>48</v>
      </c>
      <c r="C20" s="16" t="s">
        <v>37</v>
      </c>
      <c r="D20" s="13">
        <v>24</v>
      </c>
      <c r="E20" s="13"/>
      <c r="F20" s="13">
        <f t="shared" si="0"/>
        <v>0</v>
      </c>
      <c r="G20" s="13">
        <v>0</v>
      </c>
      <c r="H20" s="13">
        <f t="shared" si="1"/>
        <v>0</v>
      </c>
      <c r="I20" s="13"/>
      <c r="J20" s="13">
        <f t="shared" si="2"/>
        <v>0</v>
      </c>
      <c r="K20" s="13">
        <f t="shared" si="3"/>
        <v>0</v>
      </c>
      <c r="L20" s="14"/>
    </row>
    <row r="21" spans="1:13" customFormat="1" ht="19.5" customHeight="1" x14ac:dyDescent="0.3">
      <c r="A21" s="12" t="s">
        <v>33</v>
      </c>
      <c r="B21" s="15" t="s">
        <v>49</v>
      </c>
      <c r="C21" s="16" t="s">
        <v>21</v>
      </c>
      <c r="D21" s="13">
        <v>3</v>
      </c>
      <c r="E21" s="13">
        <v>0</v>
      </c>
      <c r="F21" s="13">
        <f t="shared" si="0"/>
        <v>0</v>
      </c>
      <c r="G21" s="13"/>
      <c r="H21" s="13">
        <f t="shared" si="1"/>
        <v>0</v>
      </c>
      <c r="I21" s="13"/>
      <c r="J21" s="13">
        <f t="shared" si="2"/>
        <v>0</v>
      </c>
      <c r="K21" s="13">
        <f t="shared" si="3"/>
        <v>0</v>
      </c>
      <c r="L21" s="14"/>
    </row>
    <row r="22" spans="1:13" customFormat="1" ht="46.5" customHeight="1" x14ac:dyDescent="0.3">
      <c r="A22" s="12" t="s">
        <v>34</v>
      </c>
      <c r="B22" s="15" t="s">
        <v>50</v>
      </c>
      <c r="C22" s="16" t="s">
        <v>26</v>
      </c>
      <c r="D22" s="13">
        <v>25</v>
      </c>
      <c r="E22" s="13">
        <v>0</v>
      </c>
      <c r="F22" s="13">
        <f t="shared" si="0"/>
        <v>0</v>
      </c>
      <c r="G22" s="13">
        <v>0</v>
      </c>
      <c r="H22" s="13">
        <f t="shared" si="1"/>
        <v>0</v>
      </c>
      <c r="I22" s="13"/>
      <c r="J22" s="13">
        <f t="shared" si="2"/>
        <v>0</v>
      </c>
      <c r="K22" s="13">
        <f t="shared" si="3"/>
        <v>0</v>
      </c>
      <c r="L22" s="14"/>
    </row>
    <row r="23" spans="1:13" customFormat="1" ht="50.25" customHeight="1" x14ac:dyDescent="0.3">
      <c r="A23" s="12" t="s">
        <v>35</v>
      </c>
      <c r="B23" s="15" t="s">
        <v>51</v>
      </c>
      <c r="C23" s="16" t="s">
        <v>37</v>
      </c>
      <c r="D23" s="13">
        <v>48</v>
      </c>
      <c r="E23" s="13"/>
      <c r="F23" s="13">
        <f t="shared" si="0"/>
        <v>0</v>
      </c>
      <c r="G23" s="13">
        <v>0</v>
      </c>
      <c r="H23" s="13">
        <f t="shared" si="1"/>
        <v>0</v>
      </c>
      <c r="I23" s="13"/>
      <c r="J23" s="13">
        <f t="shared" si="2"/>
        <v>0</v>
      </c>
      <c r="K23" s="13">
        <f t="shared" si="3"/>
        <v>0</v>
      </c>
      <c r="L23" s="14"/>
    </row>
    <row r="24" spans="1:13" customFormat="1" ht="30.75" customHeight="1" x14ac:dyDescent="0.3">
      <c r="A24" s="12" t="s">
        <v>36</v>
      </c>
      <c r="B24" s="15" t="s">
        <v>52</v>
      </c>
      <c r="C24" s="16" t="s">
        <v>23</v>
      </c>
      <c r="D24" s="13">
        <v>2</v>
      </c>
      <c r="E24" s="13"/>
      <c r="F24" s="13">
        <f t="shared" si="0"/>
        <v>0</v>
      </c>
      <c r="G24" s="13"/>
      <c r="H24" s="13">
        <f t="shared" si="1"/>
        <v>0</v>
      </c>
      <c r="I24" s="13">
        <v>0</v>
      </c>
      <c r="J24" s="13">
        <v>0</v>
      </c>
      <c r="K24" s="13">
        <f t="shared" si="3"/>
        <v>0</v>
      </c>
      <c r="L24" s="14"/>
    </row>
    <row r="25" spans="1:13" ht="17.25" customHeight="1" x14ac:dyDescent="0.3">
      <c r="A25" s="11"/>
      <c r="B25" s="17"/>
      <c r="C25" s="18"/>
      <c r="D25" s="7"/>
      <c r="E25" s="7"/>
      <c r="F25" s="7"/>
      <c r="G25" s="10"/>
      <c r="H25" s="10" t="s">
        <v>13</v>
      </c>
      <c r="I25" s="10"/>
      <c r="J25" s="8"/>
      <c r="K25" s="7">
        <f>SUM(K8:K24)</f>
        <v>0</v>
      </c>
      <c r="L25" s="7"/>
    </row>
    <row r="26" spans="1:13" ht="17.25" customHeight="1" x14ac:dyDescent="0.3">
      <c r="A26" s="11"/>
      <c r="B26" s="17"/>
      <c r="C26" s="18"/>
      <c r="D26" s="7"/>
      <c r="E26" s="7"/>
      <c r="F26" s="7"/>
      <c r="G26" s="20" t="s">
        <v>57</v>
      </c>
      <c r="H26" s="20"/>
      <c r="I26" s="20" t="s">
        <v>59</v>
      </c>
      <c r="J26" s="8"/>
      <c r="K26" s="7">
        <f>K25*3/100</f>
        <v>0</v>
      </c>
      <c r="L26" s="7"/>
    </row>
    <row r="27" spans="1:13" ht="17.25" customHeight="1" x14ac:dyDescent="0.3">
      <c r="A27" s="11"/>
      <c r="B27" s="17"/>
      <c r="C27" s="18"/>
      <c r="D27" s="7"/>
      <c r="E27" s="7"/>
      <c r="F27" s="7"/>
      <c r="G27" s="10"/>
      <c r="H27" s="10" t="s">
        <v>13</v>
      </c>
      <c r="I27" s="10"/>
      <c r="J27" s="8"/>
      <c r="K27" s="7">
        <f>K26+K25</f>
        <v>0</v>
      </c>
      <c r="L27" s="7"/>
    </row>
    <row r="28" spans="1:13" ht="17.25" customHeight="1" x14ac:dyDescent="0.3">
      <c r="A28" s="5"/>
      <c r="B28" s="6"/>
      <c r="C28" s="7"/>
      <c r="D28" s="7"/>
      <c r="E28" s="7"/>
      <c r="F28" s="9"/>
      <c r="G28" s="21" t="s">
        <v>60</v>
      </c>
      <c r="H28" s="21"/>
      <c r="I28" s="21"/>
      <c r="J28" s="8"/>
      <c r="K28" s="7">
        <f>K27*10/100</f>
        <v>0</v>
      </c>
      <c r="L28" s="9"/>
    </row>
    <row r="29" spans="1:13" ht="17.25" customHeight="1" x14ac:dyDescent="0.3">
      <c r="A29" s="5"/>
      <c r="B29" s="6"/>
      <c r="C29" s="7"/>
      <c r="D29" s="7"/>
      <c r="E29" s="7"/>
      <c r="F29" s="7"/>
      <c r="G29" s="21" t="s">
        <v>13</v>
      </c>
      <c r="H29" s="21"/>
      <c r="I29" s="21"/>
      <c r="J29" s="8"/>
      <c r="K29" s="7">
        <f>K28+K27</f>
        <v>0</v>
      </c>
      <c r="L29" s="9"/>
    </row>
    <row r="30" spans="1:13" ht="17.25" customHeight="1" x14ac:dyDescent="0.3">
      <c r="A30" s="5"/>
      <c r="B30" s="6"/>
      <c r="C30" s="7"/>
      <c r="D30" s="7"/>
      <c r="E30" s="7"/>
      <c r="F30" s="9"/>
      <c r="G30" s="21" t="s">
        <v>61</v>
      </c>
      <c r="H30" s="21"/>
      <c r="I30" s="21"/>
      <c r="J30" s="8"/>
      <c r="K30" s="7">
        <f>K29*8/100</f>
        <v>0</v>
      </c>
      <c r="L30" s="9"/>
    </row>
    <row r="31" spans="1:13" ht="17.25" customHeight="1" x14ac:dyDescent="0.3">
      <c r="A31" s="5"/>
      <c r="B31" s="6"/>
      <c r="C31" s="7"/>
      <c r="D31" s="7"/>
      <c r="E31" s="7"/>
      <c r="F31" s="7"/>
      <c r="G31" s="21" t="s">
        <v>13</v>
      </c>
      <c r="H31" s="21"/>
      <c r="I31" s="21"/>
      <c r="J31" s="8"/>
      <c r="K31" s="7">
        <f>K30+K29</f>
        <v>0</v>
      </c>
      <c r="L31" s="9"/>
      <c r="M31" s="8"/>
    </row>
    <row r="32" spans="1:13" ht="17.25" customHeight="1" x14ac:dyDescent="0.3">
      <c r="A32" s="5"/>
      <c r="B32" s="6"/>
      <c r="C32" s="7"/>
      <c r="D32" s="7"/>
      <c r="E32" s="7"/>
      <c r="F32" s="7"/>
      <c r="G32" s="19"/>
      <c r="H32" s="19"/>
      <c r="I32" s="19"/>
      <c r="J32" s="8"/>
      <c r="K32" s="7"/>
      <c r="L32" s="9"/>
    </row>
    <row r="33" spans="1:12" ht="17.25" customHeight="1" x14ac:dyDescent="0.3">
      <c r="A33" s="5"/>
      <c r="B33" s="6"/>
      <c r="C33" s="7"/>
      <c r="D33" s="7"/>
      <c r="E33" s="7"/>
      <c r="F33" s="7"/>
      <c r="G33" s="19"/>
      <c r="H33" s="19"/>
      <c r="I33" s="19"/>
      <c r="J33" s="8"/>
      <c r="K33" s="7"/>
      <c r="L33" s="9"/>
    </row>
    <row r="34" spans="1:12" ht="15.75" x14ac:dyDescent="0.25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.75" x14ac:dyDescent="0.25">
      <c r="A35" s="23" t="s">
        <v>58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.7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</sheetData>
  <mergeCells count="20">
    <mergeCell ref="A36:L36"/>
    <mergeCell ref="I5:J5"/>
    <mergeCell ref="A1:L1"/>
    <mergeCell ref="A4:A6"/>
    <mergeCell ref="B4:B6"/>
    <mergeCell ref="C4:C6"/>
    <mergeCell ref="D4:D6"/>
    <mergeCell ref="E4:K4"/>
    <mergeCell ref="L4:L6"/>
    <mergeCell ref="E5:F5"/>
    <mergeCell ref="G5:H5"/>
    <mergeCell ref="K5:K6"/>
    <mergeCell ref="A3:L3"/>
    <mergeCell ref="A2:L2"/>
    <mergeCell ref="G28:I28"/>
    <mergeCell ref="G29:I29"/>
    <mergeCell ref="G30:I30"/>
    <mergeCell ref="G31:I31"/>
    <mergeCell ref="A34:L34"/>
    <mergeCell ref="A35:L35"/>
  </mergeCells>
  <pageMargins left="0.25" right="0.25" top="0.25" bottom="0" header="0.25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2016-05-30T10:24:45Z</cp:lastPrinted>
  <dcterms:created xsi:type="dcterms:W3CDTF">2012-05-21T13:38:34Z</dcterms:created>
  <dcterms:modified xsi:type="dcterms:W3CDTF">2016-07-01T12:17:15Z</dcterms:modified>
</cp:coreProperties>
</file>