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Лист1" sheetId="1" r:id="rId1"/>
    <sheet name="Лист2" sheetId="2" r:id="rId2"/>
    <sheet name="Лист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F10" i="1" l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H9" i="1"/>
  <c r="K19" i="1" l="1"/>
  <c r="K17" i="1"/>
  <c r="K12" i="1"/>
  <c r="K22" i="1"/>
  <c r="K20" i="1"/>
  <c r="K15" i="1"/>
  <c r="K13" i="1"/>
  <c r="K21" i="1"/>
  <c r="K18" i="1"/>
  <c r="K14" i="1"/>
  <c r="K11" i="1"/>
  <c r="K10" i="1"/>
  <c r="J9" i="1" l="1"/>
  <c r="F9" i="1"/>
  <c r="H23" i="1"/>
  <c r="F23" i="1"/>
  <c r="K9" i="1" l="1"/>
  <c r="K24" i="1" s="1"/>
  <c r="K25" i="1" s="1"/>
  <c r="K26" i="1" s="1"/>
  <c r="K27" i="1" s="1"/>
  <c r="K28" i="1" s="1"/>
  <c r="K29" i="1" s="1"/>
  <c r="K30" i="1" s="1"/>
  <c r="K23" i="1"/>
</calcChain>
</file>

<file path=xl/sharedStrings.xml><?xml version="1.0" encoding="utf-8"?>
<sst xmlns="http://schemas.openxmlformats.org/spreadsheetml/2006/main" count="73" uniqueCount="52">
  <si>
    <t>#</t>
  </si>
  <si>
    <t>ხ ა რ ჯ თ ა ღ რ ი ც ხ ვ ა</t>
  </si>
  <si>
    <t>სამუშაოს დასახელება</t>
  </si>
  <si>
    <t>განზომილება</t>
  </si>
  <si>
    <t>მასალები</t>
  </si>
  <si>
    <t>რაოდენობა</t>
  </si>
  <si>
    <t>ერთეული</t>
  </si>
  <si>
    <t>ღირებულება</t>
  </si>
  <si>
    <t>ხელფასი</t>
  </si>
  <si>
    <t>სულ</t>
  </si>
  <si>
    <t>მანქანამექანიზმები</t>
  </si>
  <si>
    <t>სულ ჯამი</t>
  </si>
  <si>
    <t>შენიშვნა</t>
  </si>
  <si>
    <t>ჯამი:</t>
  </si>
  <si>
    <t xml:space="preserve">                              </t>
  </si>
  <si>
    <t>2</t>
  </si>
  <si>
    <t>3</t>
  </si>
  <si>
    <t>4</t>
  </si>
  <si>
    <t>5</t>
  </si>
  <si>
    <t>6</t>
  </si>
  <si>
    <t>7</t>
  </si>
  <si>
    <t>მ3</t>
  </si>
  <si>
    <t>ცალი</t>
  </si>
  <si>
    <t>გრ.მ.</t>
  </si>
  <si>
    <t>გზობა</t>
  </si>
  <si>
    <t>მ2</t>
  </si>
  <si>
    <t>1</t>
  </si>
  <si>
    <t>კომპ</t>
  </si>
  <si>
    <t xml:space="preserve">საგარეჯოს მუნიციპალიტეტი. სოფელი  გორანა სასმელი წყლის </t>
  </si>
  <si>
    <t>1.მაგისტრალის დაზიანებული ადგილების ამოცვლა</t>
  </si>
  <si>
    <t>დამუშავდეს III კატეგორიის გრუნტი, ექსკავატორით მაგისტრალური წყლის მილის მოსაწყობად (0,4X0,8X200)+(0,4X0,8X160)=115,2</t>
  </si>
  <si>
    <t>არხის ძირის მოწყობა ხელით 0,4X360=144</t>
  </si>
  <si>
    <t>მოეწყოს არხში პოლიეთილენის წყალსადენის მილი დ=40მმ</t>
  </si>
  <si>
    <t>პოლიეთილენის წყალსადენის მილი დ=40მმ PN10 360X1,05=378</t>
  </si>
  <si>
    <t>მექანიკური ქურო დ=40მმ</t>
  </si>
  <si>
    <t>გრუნტის შერჩევითი უკუმიყრა ხელით, დამუშავებულის საშუალოდ 20%</t>
  </si>
  <si>
    <t>გრუნტის უკუმიყრა ექსკავატორით</t>
  </si>
  <si>
    <t>2. რეზერვუარის შეცვლა</t>
  </si>
  <si>
    <t>წყლის დაზიანებული რეზერვუარის, ტევადობით 5 ტონა, დემონტაჟი</t>
  </si>
  <si>
    <t>პოლიეთილენის წყლის რეზერვუარის, ტევადობით 5 ტონა, შეძენა-მონტაჟი (საკვები)</t>
  </si>
  <si>
    <t>რეზერვუარიდან გამომსვლელ მილზე დამონტაჟდეს ვენტილი დ=32მმ</t>
  </si>
  <si>
    <t>რეზერვუარში ჩამსვლელ მილზე მოეწყოს ტივტივა ჩამკეტი დ=40მმ</t>
  </si>
  <si>
    <t>მოეწყოს დანარჩენი სამი რეზერვუარიდან გამომსვლელ მილებზე ვენტილები დ=32მმ</t>
  </si>
  <si>
    <t>ეკალმართული ორწვერიანი, ცინკის (შეკვრა 230მ) შეძენა</t>
  </si>
  <si>
    <t>მასალების ტრანსპორტირება საშუალოდ 50 კმ-ზე</t>
  </si>
  <si>
    <t>შეკვრა</t>
  </si>
  <si>
    <t>სისტემის რეაბილიტაცია</t>
  </si>
  <si>
    <t>გაუთვალისწინებელი ხარჯები 3%:</t>
  </si>
  <si>
    <t>პრეტენდენტის ხელმოწერა/ბეჭედი:</t>
  </si>
  <si>
    <t>xarjebi0%</t>
  </si>
  <si>
    <t>ზედნადები ხარჯი 0%:</t>
  </si>
  <si>
    <t>გეგმიური დაგროვება 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</si>
</sst>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ylfaen"/>
      <family val="2"/>
      <scheme val="minor"/>
    </font>
    <font>
      <sz val="10"/>
      <color theme="1"/>
      <name val="AcadNusx"/>
    </font>
    <font>
      <sz val="11"/>
      <color theme="1"/>
      <name val="AcadNusx"/>
    </font>
    <font>
      <i/>
      <sz val="11"/>
      <color theme="1"/>
      <name val="AcadNusx"/>
    </font>
    <font>
      <b/>
      <i/>
      <sz val="11"/>
      <color theme="1"/>
      <name val="AcadNusx"/>
    </font>
    <font>
      <sz val="10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11"/>
      <color theme="1"/>
      <name val="AcadNusx"/>
      <charset val="1"/>
    </font>
    <font>
      <sz val="8"/>
      <color theme="1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49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workbookViewId="0">
      <selection activeCell="H32" sqref="H32"/>
    </sheetView>
  </sheetViews>
  <sheetFormatPr defaultColWidth="9.125" defaultRowHeight="13.5" x14ac:dyDescent="0.25"/>
  <cols>
    <col min="1" max="1" width="3.75" style="1" customWidth="1"/>
    <col min="2" max="2" width="51.125" style="1" customWidth="1"/>
    <col min="3" max="3" width="8.25" style="1" customWidth="1"/>
    <col min="4" max="4" width="8" style="1" customWidth="1"/>
    <col min="5" max="5" width="8.875" style="1" customWidth="1"/>
    <col min="6" max="6" width="8.25" style="1" customWidth="1"/>
    <col min="7" max="7" width="11" style="1" customWidth="1"/>
    <col min="8" max="8" width="7.875" style="1" customWidth="1"/>
    <col min="9" max="9" width="10.625" style="1" customWidth="1"/>
    <col min="10" max="10" width="8.25" style="1" customWidth="1"/>
    <col min="11" max="11" width="9.125" style="1"/>
    <col min="12" max="12" width="7.625" style="1" customWidth="1"/>
    <col min="13" max="16384" width="9.125" style="1"/>
  </cols>
  <sheetData>
    <row r="1" spans="1:12" ht="21.75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.7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 x14ac:dyDescent="0.2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customHeight="1" x14ac:dyDescent="0.25">
      <c r="A4" s="27" t="s">
        <v>0</v>
      </c>
      <c r="B4" s="27" t="s">
        <v>2</v>
      </c>
      <c r="C4" s="30" t="s">
        <v>3</v>
      </c>
      <c r="D4" s="30" t="s">
        <v>5</v>
      </c>
      <c r="E4" s="24" t="s">
        <v>7</v>
      </c>
      <c r="F4" s="33"/>
      <c r="G4" s="33"/>
      <c r="H4" s="33"/>
      <c r="I4" s="33"/>
      <c r="J4" s="33"/>
      <c r="K4" s="25"/>
      <c r="L4" s="34" t="s">
        <v>12</v>
      </c>
    </row>
    <row r="5" spans="1:12" ht="21" customHeight="1" x14ac:dyDescent="0.25">
      <c r="A5" s="28"/>
      <c r="B5" s="28"/>
      <c r="C5" s="31"/>
      <c r="D5" s="31"/>
      <c r="E5" s="24" t="s">
        <v>4</v>
      </c>
      <c r="F5" s="25"/>
      <c r="G5" s="24" t="s">
        <v>8</v>
      </c>
      <c r="H5" s="25"/>
      <c r="I5" s="24" t="s">
        <v>10</v>
      </c>
      <c r="J5" s="25"/>
      <c r="K5" s="37" t="s">
        <v>11</v>
      </c>
      <c r="L5" s="35"/>
    </row>
    <row r="6" spans="1:12" ht="26.25" customHeight="1" x14ac:dyDescent="0.25">
      <c r="A6" s="29"/>
      <c r="B6" s="29"/>
      <c r="C6" s="32"/>
      <c r="D6" s="32"/>
      <c r="E6" s="2" t="s">
        <v>6</v>
      </c>
      <c r="F6" s="3" t="s">
        <v>9</v>
      </c>
      <c r="G6" s="2" t="s">
        <v>6</v>
      </c>
      <c r="H6" s="3" t="s">
        <v>9</v>
      </c>
      <c r="I6" s="2" t="s">
        <v>6</v>
      </c>
      <c r="J6" s="3" t="s">
        <v>9</v>
      </c>
      <c r="K6" s="38"/>
      <c r="L6" s="36"/>
    </row>
    <row r="7" spans="1:12" ht="16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32.25" customHeight="1" x14ac:dyDescent="0.25">
      <c r="A8" s="4"/>
      <c r="B8" s="20" t="s">
        <v>29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2" t="s">
        <v>26</v>
      </c>
      <c r="B9" s="15" t="s">
        <v>30</v>
      </c>
      <c r="C9" s="16" t="s">
        <v>21</v>
      </c>
      <c r="D9" s="13">
        <v>115.2</v>
      </c>
      <c r="E9" s="13"/>
      <c r="F9" s="13">
        <f>E9*D9</f>
        <v>0</v>
      </c>
      <c r="G9" s="13"/>
      <c r="H9" s="13">
        <f>G9*D9</f>
        <v>0</v>
      </c>
      <c r="I9" s="13">
        <v>0</v>
      </c>
      <c r="J9" s="13">
        <f>I9*D9</f>
        <v>0</v>
      </c>
      <c r="K9" s="13">
        <f>J9+H9+F9</f>
        <v>0</v>
      </c>
      <c r="L9" s="4"/>
    </row>
    <row r="10" spans="1:12" customFormat="1" ht="21" customHeight="1" x14ac:dyDescent="0.3">
      <c r="A10" s="12" t="s">
        <v>15</v>
      </c>
      <c r="B10" s="15" t="s">
        <v>31</v>
      </c>
      <c r="C10" s="16" t="s">
        <v>25</v>
      </c>
      <c r="D10" s="13">
        <v>144</v>
      </c>
      <c r="E10" s="13"/>
      <c r="F10" s="13">
        <f t="shared" ref="F10:F22" si="0">E10*D10</f>
        <v>0</v>
      </c>
      <c r="G10" s="13">
        <v>0</v>
      </c>
      <c r="H10" s="13">
        <f t="shared" ref="H10:H22" si="1">G10*D10</f>
        <v>0</v>
      </c>
      <c r="I10" s="13"/>
      <c r="J10" s="13">
        <f t="shared" ref="J10:J22" si="2">I10*D10</f>
        <v>0</v>
      </c>
      <c r="K10" s="13">
        <f t="shared" ref="K10:K22" si="3">J10+H10+F10</f>
        <v>0</v>
      </c>
      <c r="L10" s="14"/>
    </row>
    <row r="11" spans="1:12" customFormat="1" ht="33.75" customHeight="1" x14ac:dyDescent="0.3">
      <c r="A11" s="12" t="s">
        <v>16</v>
      </c>
      <c r="B11" s="15" t="s">
        <v>32</v>
      </c>
      <c r="C11" s="16" t="s">
        <v>23</v>
      </c>
      <c r="D11" s="13">
        <v>360</v>
      </c>
      <c r="E11" s="13"/>
      <c r="F11" s="13">
        <f t="shared" si="0"/>
        <v>0</v>
      </c>
      <c r="G11" s="13">
        <v>0</v>
      </c>
      <c r="H11" s="13">
        <f t="shared" si="1"/>
        <v>0</v>
      </c>
      <c r="I11" s="13"/>
      <c r="J11" s="13">
        <f t="shared" si="2"/>
        <v>0</v>
      </c>
      <c r="K11" s="13">
        <f t="shared" si="3"/>
        <v>0</v>
      </c>
      <c r="L11" s="14"/>
    </row>
    <row r="12" spans="1:12" customFormat="1" ht="32.25" customHeight="1" x14ac:dyDescent="0.3">
      <c r="A12" s="12" t="s">
        <v>17</v>
      </c>
      <c r="B12" s="15" t="s">
        <v>33</v>
      </c>
      <c r="C12" s="16" t="s">
        <v>23</v>
      </c>
      <c r="D12" s="13">
        <v>378</v>
      </c>
      <c r="E12" s="13">
        <v>0</v>
      </c>
      <c r="F12" s="13">
        <f t="shared" si="0"/>
        <v>0</v>
      </c>
      <c r="G12" s="13"/>
      <c r="H12" s="13">
        <f t="shared" si="1"/>
        <v>0</v>
      </c>
      <c r="I12" s="13"/>
      <c r="J12" s="13">
        <f t="shared" si="2"/>
        <v>0</v>
      </c>
      <c r="K12" s="13">
        <f t="shared" si="3"/>
        <v>0</v>
      </c>
      <c r="L12" s="14"/>
    </row>
    <row r="13" spans="1:12" customFormat="1" ht="21.75" customHeight="1" x14ac:dyDescent="0.3">
      <c r="A13" s="12" t="s">
        <v>18</v>
      </c>
      <c r="B13" s="15" t="s">
        <v>34</v>
      </c>
      <c r="C13" s="16" t="s">
        <v>22</v>
      </c>
      <c r="D13" s="13">
        <v>6</v>
      </c>
      <c r="E13" s="13">
        <v>0</v>
      </c>
      <c r="F13" s="13">
        <f t="shared" si="0"/>
        <v>0</v>
      </c>
      <c r="G13" s="13"/>
      <c r="H13" s="13">
        <f t="shared" si="1"/>
        <v>0</v>
      </c>
      <c r="I13" s="13"/>
      <c r="J13" s="13">
        <f t="shared" si="2"/>
        <v>0</v>
      </c>
      <c r="K13" s="13">
        <f t="shared" si="3"/>
        <v>0</v>
      </c>
      <c r="L13" s="14"/>
    </row>
    <row r="14" spans="1:12" customFormat="1" ht="36" customHeight="1" x14ac:dyDescent="0.3">
      <c r="A14" s="12" t="s">
        <v>19</v>
      </c>
      <c r="B14" s="15" t="s">
        <v>35</v>
      </c>
      <c r="C14" s="16" t="s">
        <v>21</v>
      </c>
      <c r="D14" s="13">
        <v>23.04</v>
      </c>
      <c r="E14" s="13"/>
      <c r="F14" s="13">
        <f t="shared" si="0"/>
        <v>0</v>
      </c>
      <c r="G14" s="13">
        <v>0</v>
      </c>
      <c r="H14" s="13">
        <f t="shared" si="1"/>
        <v>0</v>
      </c>
      <c r="I14" s="13"/>
      <c r="J14" s="13">
        <f t="shared" si="2"/>
        <v>0</v>
      </c>
      <c r="K14" s="13">
        <f t="shared" si="3"/>
        <v>0</v>
      </c>
      <c r="L14" s="14"/>
    </row>
    <row r="15" spans="1:12" customFormat="1" ht="24.75" customHeight="1" x14ac:dyDescent="0.3">
      <c r="A15" s="12" t="s">
        <v>20</v>
      </c>
      <c r="B15" s="15" t="s">
        <v>36</v>
      </c>
      <c r="C15" s="16" t="s">
        <v>21</v>
      </c>
      <c r="D15" s="13">
        <v>92.16</v>
      </c>
      <c r="E15" s="13"/>
      <c r="F15" s="13">
        <f t="shared" si="0"/>
        <v>0</v>
      </c>
      <c r="G15" s="13"/>
      <c r="H15" s="13">
        <f t="shared" si="1"/>
        <v>0</v>
      </c>
      <c r="I15" s="13">
        <v>0</v>
      </c>
      <c r="J15" s="13">
        <f t="shared" si="2"/>
        <v>0</v>
      </c>
      <c r="K15" s="13">
        <f t="shared" si="3"/>
        <v>0</v>
      </c>
      <c r="L15" s="14"/>
    </row>
    <row r="16" spans="1:12" customFormat="1" ht="35.25" customHeight="1" x14ac:dyDescent="0.3">
      <c r="A16" s="12"/>
      <c r="B16" s="20" t="s">
        <v>37</v>
      </c>
      <c r="C16" s="16"/>
      <c r="D16" s="13"/>
      <c r="E16" s="13"/>
      <c r="F16" s="13"/>
      <c r="G16" s="13"/>
      <c r="H16" s="13"/>
      <c r="I16" s="13"/>
      <c r="J16" s="13"/>
      <c r="K16" s="13"/>
      <c r="L16" s="14"/>
    </row>
    <row r="17" spans="1:13" customFormat="1" ht="33.75" customHeight="1" x14ac:dyDescent="0.3">
      <c r="A17" s="12" t="s">
        <v>26</v>
      </c>
      <c r="B17" s="15" t="s">
        <v>38</v>
      </c>
      <c r="C17" s="16" t="s">
        <v>27</v>
      </c>
      <c r="D17" s="13">
        <v>1</v>
      </c>
      <c r="E17" s="13"/>
      <c r="F17" s="13">
        <f t="shared" si="0"/>
        <v>0</v>
      </c>
      <c r="G17" s="13">
        <v>0</v>
      </c>
      <c r="H17" s="13">
        <f t="shared" si="1"/>
        <v>0</v>
      </c>
      <c r="I17" s="13"/>
      <c r="J17" s="13">
        <f t="shared" si="2"/>
        <v>0</v>
      </c>
      <c r="K17" s="13">
        <f t="shared" si="3"/>
        <v>0</v>
      </c>
      <c r="L17" s="14"/>
    </row>
    <row r="18" spans="1:13" customFormat="1" ht="35.25" customHeight="1" x14ac:dyDescent="0.3">
      <c r="A18" s="12" t="s">
        <v>15</v>
      </c>
      <c r="B18" s="15" t="s">
        <v>39</v>
      </c>
      <c r="C18" s="16" t="s">
        <v>27</v>
      </c>
      <c r="D18" s="13">
        <v>1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/>
      <c r="J18" s="13">
        <f t="shared" si="2"/>
        <v>0</v>
      </c>
      <c r="K18" s="13">
        <f t="shared" si="3"/>
        <v>0</v>
      </c>
      <c r="L18" s="14"/>
    </row>
    <row r="19" spans="1:13" customFormat="1" ht="33" customHeight="1" x14ac:dyDescent="0.3">
      <c r="A19" s="12" t="s">
        <v>16</v>
      </c>
      <c r="B19" s="15" t="s">
        <v>40</v>
      </c>
      <c r="C19" s="16" t="s">
        <v>22</v>
      </c>
      <c r="D19" s="13">
        <v>1</v>
      </c>
      <c r="E19" s="13">
        <v>0</v>
      </c>
      <c r="F19" s="13">
        <f t="shared" si="0"/>
        <v>0</v>
      </c>
      <c r="G19" s="13">
        <v>0</v>
      </c>
      <c r="H19" s="13">
        <f t="shared" si="1"/>
        <v>0</v>
      </c>
      <c r="I19" s="13"/>
      <c r="J19" s="13">
        <f t="shared" si="2"/>
        <v>0</v>
      </c>
      <c r="K19" s="13">
        <f t="shared" si="3"/>
        <v>0</v>
      </c>
      <c r="L19" s="14"/>
    </row>
    <row r="20" spans="1:13" customFormat="1" ht="34.5" customHeight="1" x14ac:dyDescent="0.3">
      <c r="A20" s="12" t="s">
        <v>17</v>
      </c>
      <c r="B20" s="15" t="s">
        <v>41</v>
      </c>
      <c r="C20" s="16" t="s">
        <v>27</v>
      </c>
      <c r="D20" s="13">
        <v>1</v>
      </c>
      <c r="E20" s="13">
        <v>0</v>
      </c>
      <c r="F20" s="13">
        <f t="shared" si="0"/>
        <v>0</v>
      </c>
      <c r="G20" s="13">
        <v>0</v>
      </c>
      <c r="H20" s="13">
        <f t="shared" si="1"/>
        <v>0</v>
      </c>
      <c r="I20" s="13"/>
      <c r="J20" s="13">
        <f t="shared" si="2"/>
        <v>0</v>
      </c>
      <c r="K20" s="13">
        <f t="shared" si="3"/>
        <v>0</v>
      </c>
      <c r="L20" s="14"/>
    </row>
    <row r="21" spans="1:13" customFormat="1" ht="33" customHeight="1" x14ac:dyDescent="0.3">
      <c r="A21" s="12" t="s">
        <v>18</v>
      </c>
      <c r="B21" s="15" t="s">
        <v>42</v>
      </c>
      <c r="C21" s="16" t="s">
        <v>27</v>
      </c>
      <c r="D21" s="13">
        <v>3</v>
      </c>
      <c r="E21" s="13">
        <v>0</v>
      </c>
      <c r="F21" s="13">
        <f t="shared" si="0"/>
        <v>0</v>
      </c>
      <c r="G21" s="13">
        <v>0</v>
      </c>
      <c r="H21" s="13">
        <f t="shared" si="1"/>
        <v>0</v>
      </c>
      <c r="I21" s="13"/>
      <c r="J21" s="13">
        <f t="shared" si="2"/>
        <v>0</v>
      </c>
      <c r="K21" s="13">
        <f t="shared" si="3"/>
        <v>0</v>
      </c>
      <c r="L21" s="14"/>
    </row>
    <row r="22" spans="1:13" customFormat="1" ht="32.25" customHeight="1" x14ac:dyDescent="0.3">
      <c r="A22" s="12" t="s">
        <v>19</v>
      </c>
      <c r="B22" s="15" t="s">
        <v>43</v>
      </c>
      <c r="C22" s="16" t="s">
        <v>45</v>
      </c>
      <c r="D22" s="13">
        <v>3</v>
      </c>
      <c r="E22" s="13">
        <v>0</v>
      </c>
      <c r="F22" s="13">
        <f t="shared" si="0"/>
        <v>0</v>
      </c>
      <c r="G22" s="13"/>
      <c r="H22" s="13">
        <f t="shared" si="1"/>
        <v>0</v>
      </c>
      <c r="I22" s="13"/>
      <c r="J22" s="13">
        <f t="shared" si="2"/>
        <v>0</v>
      </c>
      <c r="K22" s="13">
        <f t="shared" si="3"/>
        <v>0</v>
      </c>
      <c r="L22" s="14">
        <v>0</v>
      </c>
    </row>
    <row r="23" spans="1:13" customFormat="1" ht="31.5" customHeight="1" x14ac:dyDescent="0.3">
      <c r="A23" s="12" t="s">
        <v>20</v>
      </c>
      <c r="B23" s="15" t="s">
        <v>44</v>
      </c>
      <c r="C23" s="16" t="s">
        <v>24</v>
      </c>
      <c r="D23" s="13">
        <v>2</v>
      </c>
      <c r="E23" s="13"/>
      <c r="F23" s="13">
        <f t="shared" ref="F23" si="4">E23*D23</f>
        <v>0</v>
      </c>
      <c r="G23" s="13"/>
      <c r="H23" s="13">
        <f t="shared" ref="H23" si="5">G23*D23</f>
        <v>0</v>
      </c>
      <c r="I23" s="19">
        <v>0</v>
      </c>
      <c r="J23" s="13">
        <v>0</v>
      </c>
      <c r="K23" s="13">
        <f>J23+H23+F23</f>
        <v>0</v>
      </c>
      <c r="L23" s="14"/>
    </row>
    <row r="24" spans="1:13" ht="16.5" customHeight="1" x14ac:dyDescent="0.3">
      <c r="A24" s="11"/>
      <c r="B24" s="17"/>
      <c r="C24" s="18"/>
      <c r="D24" s="7"/>
      <c r="E24" s="7"/>
      <c r="F24" s="7"/>
      <c r="G24" s="10"/>
      <c r="H24" s="10" t="s">
        <v>13</v>
      </c>
      <c r="I24" s="10"/>
      <c r="J24" s="8"/>
      <c r="K24" s="7">
        <f>SUM(K9:K23)</f>
        <v>0</v>
      </c>
      <c r="L24" s="7"/>
    </row>
    <row r="25" spans="1:13" ht="15.75" x14ac:dyDescent="0.3">
      <c r="A25" s="11"/>
      <c r="B25" s="17"/>
      <c r="C25" s="18"/>
      <c r="D25" s="7"/>
      <c r="E25" s="7"/>
      <c r="F25" s="7"/>
      <c r="G25" s="22" t="s">
        <v>47</v>
      </c>
      <c r="H25" s="22"/>
      <c r="I25" s="22" t="s">
        <v>49</v>
      </c>
      <c r="J25" s="8"/>
      <c r="K25" s="7">
        <f>K24*3/100</f>
        <v>0</v>
      </c>
      <c r="L25" s="7"/>
    </row>
    <row r="26" spans="1:13" ht="15.75" x14ac:dyDescent="0.3">
      <c r="A26" s="11"/>
      <c r="B26" s="17"/>
      <c r="C26" s="18"/>
      <c r="D26" s="7"/>
      <c r="E26" s="7"/>
      <c r="F26" s="7"/>
      <c r="G26" s="10"/>
      <c r="H26" s="10" t="s">
        <v>13</v>
      </c>
      <c r="I26" s="10"/>
      <c r="J26" s="8"/>
      <c r="K26" s="7">
        <f>K25+K24</f>
        <v>0</v>
      </c>
      <c r="L26" s="7"/>
    </row>
    <row r="27" spans="1:13" ht="18.75" customHeight="1" x14ac:dyDescent="0.3">
      <c r="A27" s="5"/>
      <c r="B27" s="6"/>
      <c r="C27" s="7"/>
      <c r="D27" s="7"/>
      <c r="E27" s="7"/>
      <c r="F27" s="9"/>
      <c r="G27" s="39" t="s">
        <v>50</v>
      </c>
      <c r="H27" s="39"/>
      <c r="I27" s="39"/>
      <c r="J27" s="8"/>
      <c r="K27" s="7">
        <f>K26*10/100</f>
        <v>0</v>
      </c>
      <c r="L27" s="9"/>
    </row>
    <row r="28" spans="1:13" ht="15.75" x14ac:dyDescent="0.3">
      <c r="A28" s="5"/>
      <c r="B28" s="6"/>
      <c r="C28" s="7"/>
      <c r="D28" s="7"/>
      <c r="E28" s="7"/>
      <c r="F28" s="7"/>
      <c r="G28" s="39" t="s">
        <v>13</v>
      </c>
      <c r="H28" s="39"/>
      <c r="I28" s="39"/>
      <c r="J28" s="8"/>
      <c r="K28" s="7">
        <f>K27+K26</f>
        <v>0</v>
      </c>
      <c r="L28" s="9"/>
    </row>
    <row r="29" spans="1:13" ht="21" customHeight="1" x14ac:dyDescent="0.3">
      <c r="A29" s="5"/>
      <c r="B29" s="6"/>
      <c r="C29" s="7"/>
      <c r="D29" s="7"/>
      <c r="E29" s="7"/>
      <c r="F29" s="9"/>
      <c r="G29" s="39" t="s">
        <v>51</v>
      </c>
      <c r="H29" s="39"/>
      <c r="I29" s="39"/>
      <c r="J29" s="8"/>
      <c r="K29" s="7">
        <f>K28*8/100</f>
        <v>0</v>
      </c>
      <c r="L29" s="9"/>
    </row>
    <row r="30" spans="1:13" ht="21.75" customHeight="1" x14ac:dyDescent="0.3">
      <c r="A30" s="5"/>
      <c r="B30" s="6"/>
      <c r="C30" s="7"/>
      <c r="D30" s="7"/>
      <c r="E30" s="7"/>
      <c r="F30" s="7"/>
      <c r="G30" s="39" t="s">
        <v>13</v>
      </c>
      <c r="H30" s="39"/>
      <c r="I30" s="39"/>
      <c r="J30" s="8"/>
      <c r="K30" s="7">
        <f>K29+K28</f>
        <v>0</v>
      </c>
      <c r="L30" s="9"/>
      <c r="M30" s="8"/>
    </row>
    <row r="31" spans="1:13" ht="19.5" customHeight="1" x14ac:dyDescent="0.3">
      <c r="A31" s="5"/>
      <c r="B31" s="6"/>
      <c r="C31" s="7"/>
      <c r="D31" s="7"/>
      <c r="E31" s="7"/>
      <c r="F31" s="7"/>
      <c r="G31" s="21"/>
      <c r="H31" s="21"/>
      <c r="I31" s="21"/>
      <c r="J31" s="8"/>
      <c r="K31" s="7"/>
      <c r="L31" s="9"/>
    </row>
    <row r="32" spans="1:13" ht="15.75" x14ac:dyDescent="0.3">
      <c r="A32" s="5"/>
      <c r="B32" s="6"/>
      <c r="C32" s="7"/>
      <c r="D32" s="7"/>
      <c r="E32" s="7"/>
      <c r="F32" s="7"/>
      <c r="G32" s="21"/>
      <c r="H32" s="21"/>
      <c r="I32" s="21"/>
      <c r="J32" s="8"/>
      <c r="K32" s="7"/>
      <c r="L32" s="9"/>
    </row>
    <row r="33" spans="1:12" ht="15.75" x14ac:dyDescent="0.25">
      <c r="A33" s="40" t="s">
        <v>14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x14ac:dyDescent="0.25">
      <c r="A34" s="23" t="s">
        <v>48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.7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</sheetData>
  <mergeCells count="20">
    <mergeCell ref="G28:I28"/>
    <mergeCell ref="G29:I29"/>
    <mergeCell ref="G30:I30"/>
    <mergeCell ref="A33:L33"/>
    <mergeCell ref="A34:L34"/>
    <mergeCell ref="A35:L35"/>
    <mergeCell ref="I5:J5"/>
    <mergeCell ref="A1:L1"/>
    <mergeCell ref="A4:A6"/>
    <mergeCell ref="B4:B6"/>
    <mergeCell ref="C4:C6"/>
    <mergeCell ref="D4:D6"/>
    <mergeCell ref="E4:K4"/>
    <mergeCell ref="L4:L6"/>
    <mergeCell ref="E5:F5"/>
    <mergeCell ref="G5:H5"/>
    <mergeCell ref="K5:K6"/>
    <mergeCell ref="A3:L3"/>
    <mergeCell ref="A2:L2"/>
    <mergeCell ref="G27:I27"/>
  </mergeCells>
  <pageMargins left="0" right="0" top="0.25" bottom="0" header="0.25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2016-06-03T11:26:54Z</cp:lastPrinted>
  <dcterms:created xsi:type="dcterms:W3CDTF">2012-05-21T13:38:34Z</dcterms:created>
  <dcterms:modified xsi:type="dcterms:W3CDTF">2016-07-01T12:16:45Z</dcterms:modified>
</cp:coreProperties>
</file>