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555" windowHeight="12525"/>
  </bookViews>
  <sheets>
    <sheet name="1" sheetId="2" r:id="rId1"/>
    <sheet name="2" sheetId="3" r:id="rId2"/>
  </sheets>
  <definedNames>
    <definedName name="_xlnm.Print_Area" localSheetId="0">'1'!$A$1:$K$48</definedName>
    <definedName name="_xlnm.Print_Area" localSheetId="1">'2'!$A$1:$L$36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J29" i="2" l="1"/>
  <c r="J30" i="2"/>
  <c r="J31" i="2"/>
  <c r="F29" i="2"/>
  <c r="F30" i="2"/>
  <c r="F31" i="2"/>
  <c r="H31" i="2"/>
  <c r="H30" i="2"/>
  <c r="H29" i="2"/>
  <c r="D37" i="2"/>
  <c r="D21" i="2"/>
  <c r="K29" i="2" l="1"/>
  <c r="K30" i="2"/>
  <c r="K31" i="2"/>
  <c r="J37" i="2"/>
  <c r="K37" i="2" s="1"/>
  <c r="H37" i="2"/>
  <c r="J36" i="2"/>
  <c r="K36" i="2" s="1"/>
  <c r="H36" i="2"/>
  <c r="J35" i="2"/>
  <c r="H35" i="2"/>
  <c r="F35" i="2"/>
  <c r="J34" i="2"/>
  <c r="H34" i="2"/>
  <c r="F34" i="2"/>
  <c r="J33" i="2"/>
  <c r="H33" i="2"/>
  <c r="F33" i="2"/>
  <c r="J32" i="2"/>
  <c r="H32" i="2"/>
  <c r="F32" i="2"/>
  <c r="J28" i="2"/>
  <c r="H28" i="2"/>
  <c r="F28" i="2"/>
  <c r="J27" i="2"/>
  <c r="H27" i="2"/>
  <c r="F27" i="2"/>
  <c r="J26" i="2"/>
  <c r="H26" i="2"/>
  <c r="F26" i="2"/>
  <c r="H25" i="2"/>
  <c r="K25" i="2" s="1"/>
  <c r="J24" i="2"/>
  <c r="H24" i="2"/>
  <c r="K34" i="2" l="1"/>
  <c r="K32" i="2"/>
  <c r="K28" i="2"/>
  <c r="K35" i="2"/>
  <c r="K27" i="2"/>
  <c r="K33" i="2"/>
  <c r="K26" i="2"/>
  <c r="K24" i="2"/>
  <c r="J15" i="2"/>
  <c r="J16" i="2"/>
  <c r="J17" i="2"/>
  <c r="J18" i="2"/>
  <c r="J19" i="2"/>
  <c r="J14" i="2"/>
  <c r="J13" i="2"/>
  <c r="J12" i="2"/>
  <c r="J10" i="2"/>
  <c r="H9" i="2"/>
  <c r="H10" i="2"/>
  <c r="H11" i="2"/>
  <c r="K11" i="2" s="1"/>
  <c r="H12" i="2"/>
  <c r="H13" i="2"/>
  <c r="H14" i="2"/>
  <c r="H15" i="2"/>
  <c r="H16" i="2"/>
  <c r="H17" i="2"/>
  <c r="H18" i="2"/>
  <c r="H19" i="2"/>
  <c r="H20" i="2"/>
  <c r="H21" i="2"/>
  <c r="F12" i="2"/>
  <c r="F13" i="2"/>
  <c r="F14" i="2"/>
  <c r="F15" i="2"/>
  <c r="F16" i="2"/>
  <c r="F17" i="2"/>
  <c r="F18" i="2"/>
  <c r="F19" i="2"/>
  <c r="J21" i="2"/>
  <c r="K21" i="2" s="1"/>
  <c r="J20" i="2"/>
  <c r="K20" i="2" s="1"/>
  <c r="K38" i="2" l="1"/>
  <c r="K16" i="2"/>
  <c r="K17" i="2"/>
  <c r="K18" i="2"/>
  <c r="K14" i="2"/>
  <c r="K15" i="2"/>
  <c r="K13" i="2"/>
  <c r="K10" i="2"/>
  <c r="K12" i="2"/>
  <c r="K19" i="2"/>
  <c r="K22" i="2" l="1"/>
  <c r="K39" i="2" s="1"/>
  <c r="K41" i="2" l="1"/>
  <c r="K42" i="2" l="1"/>
  <c r="K43" i="2" s="1"/>
  <c r="K44" i="2" l="1"/>
  <c r="K45" i="2" s="1"/>
</calcChain>
</file>

<file path=xl/sharedStrings.xml><?xml version="1.0" encoding="utf-8"?>
<sst xmlns="http://schemas.openxmlformats.org/spreadsheetml/2006/main" count="125" uniqueCount="52">
  <si>
    <t>№</t>
  </si>
  <si>
    <t>სამუშაოთა ჩამონათვალი</t>
  </si>
  <si>
    <t>განზომილება</t>
  </si>
  <si>
    <t>რაოდენობა</t>
  </si>
  <si>
    <t>მასალა</t>
  </si>
  <si>
    <t>ხელფასი</t>
  </si>
  <si>
    <t>transporti</t>
  </si>
  <si>
    <t>ჯამი</t>
  </si>
  <si>
    <t>ერთ. ღირებულება</t>
  </si>
  <si>
    <t xml:space="preserve">m3 </t>
  </si>
  <si>
    <t>tranSeis mosawyobad III kategoriis gruntis damuSaveba xeliT</t>
  </si>
  <si>
    <t>sul Tavi I</t>
  </si>
  <si>
    <t>cali</t>
  </si>
  <si>
    <t>rk. betonis mrgvali Wis Ziri d=1000m rgolisaTvis, mowyobiT</t>
  </si>
  <si>
    <t>sul Tavi II</t>
  </si>
  <si>
    <t>grZ.m</t>
  </si>
  <si>
    <t>rk. betonis filis mowyoba (1,0X1,0X0,15 m), Tujis mrgvali xufiT  mowyobiT.</t>
  </si>
  <si>
    <t>amoTxrili gruntis ukumiyra</t>
  </si>
  <si>
    <t>narCeni gruntis datvirTva buldozeriT TviTmclelze da nayarSi gatana 5 km-ze</t>
  </si>
  <si>
    <t>sul jami</t>
  </si>
  <si>
    <r>
      <t xml:space="preserve">rk. betonis Wis rgoli </t>
    </r>
    <r>
      <rPr>
        <sz val="14"/>
        <rFont val="Calibri Light"/>
        <family val="1"/>
        <charset val="204"/>
        <scheme val="major"/>
      </rPr>
      <t>h</t>
    </r>
    <r>
      <rPr>
        <sz val="14"/>
        <rFont val="AcadNusx"/>
      </rPr>
      <t xml:space="preserve">=1000 mm. </t>
    </r>
    <r>
      <rPr>
        <sz val="14"/>
        <rFont val="Calibri"/>
        <family val="2"/>
        <charset val="204"/>
        <scheme val="minor"/>
      </rPr>
      <t>d</t>
    </r>
    <r>
      <rPr>
        <sz val="14"/>
        <rFont val="AcadNusx"/>
      </rPr>
      <t xml:space="preserve">=1000 mm. mowyobiT  </t>
    </r>
  </si>
  <si>
    <r>
      <t>tranSeis mosawyobad III kategoriis gruntis damuSaveba eqskavatoriT 0,5 m</t>
    </r>
    <r>
      <rPr>
        <vertAlign val="superscript"/>
        <sz val="14"/>
        <color indexed="8"/>
        <rFont val="AcadNusx"/>
      </rPr>
      <t>3</t>
    </r>
    <r>
      <rPr>
        <sz val="14"/>
        <color indexed="8"/>
        <rFont val="AcadNusx"/>
      </rPr>
      <t xml:space="preserve"> CamCis tevadobiT. Gverdze dayriT</t>
    </r>
  </si>
  <si>
    <r>
      <t>gofrirebuli kanalizaciis mili</t>
    </r>
    <r>
      <rPr>
        <sz val="14"/>
        <rFont val="Calibri Light"/>
        <family val="1"/>
        <charset val="204"/>
        <scheme val="major"/>
      </rPr>
      <t xml:space="preserve">   D=150 </t>
    </r>
    <r>
      <rPr>
        <sz val="14"/>
        <rFont val="AcadNusx"/>
      </rPr>
      <t xml:space="preserve">mm. </t>
    </r>
    <r>
      <rPr>
        <sz val="14"/>
        <rFont val="Calibri Light"/>
        <family val="1"/>
        <charset val="204"/>
        <scheme val="major"/>
      </rPr>
      <t>SN</t>
    </r>
    <r>
      <rPr>
        <sz val="14"/>
        <rFont val="AcadNusx"/>
      </rPr>
      <t>-8  mowyobiT.</t>
    </r>
  </si>
  <si>
    <r>
      <t>gofrirebuli kanalizaciis mili</t>
    </r>
    <r>
      <rPr>
        <sz val="14"/>
        <rFont val="Calibri Light"/>
        <family val="1"/>
        <charset val="204"/>
        <scheme val="major"/>
      </rPr>
      <t xml:space="preserve">   D=200 </t>
    </r>
    <r>
      <rPr>
        <sz val="14"/>
        <rFont val="AcadNusx"/>
      </rPr>
      <t xml:space="preserve">mm. </t>
    </r>
    <r>
      <rPr>
        <sz val="14"/>
        <rFont val="Calibri Light"/>
        <family val="1"/>
        <charset val="204"/>
        <scheme val="major"/>
      </rPr>
      <t>SN</t>
    </r>
    <r>
      <rPr>
        <sz val="14"/>
        <rFont val="AcadNusx"/>
      </rPr>
      <t>-8  mowyobiT.</t>
    </r>
  </si>
  <si>
    <t>gofrirebul milize qviSis baliSis mowyoba zidva   5 km dan</t>
  </si>
  <si>
    <t>qviSaxreSovani nareviT Wis Ziris momzadeba 0,15 m sisqiT. zidva 5 km-dan</t>
  </si>
  <si>
    <t>sasaqonlo mZime m-200 cementiT Wis Zirisa da gverdebis amolesva zidva 5 km-dan</t>
  </si>
  <si>
    <t>t</t>
  </si>
  <si>
    <t>Tavi I - mesxeTis quCis kanalizacia</t>
  </si>
  <si>
    <t>Tavi II - mesxeTis quCis kanalizacia</t>
  </si>
  <si>
    <t>polieTilenis milize qviSis baliSis mowyoba zidva   5 km dan</t>
  </si>
  <si>
    <r>
      <t>polieTilenis mili</t>
    </r>
    <r>
      <rPr>
        <sz val="14"/>
        <rFont val="Calibri Light"/>
        <family val="1"/>
        <charset val="204"/>
        <scheme val="major"/>
      </rPr>
      <t xml:space="preserve">   D=63 </t>
    </r>
    <r>
      <rPr>
        <sz val="14"/>
        <rFont val="AcadNusx"/>
      </rPr>
      <t xml:space="preserve">mm. </t>
    </r>
    <r>
      <rPr>
        <sz val="14"/>
        <rFont val="Calibri Light"/>
        <family val="1"/>
        <charset val="204"/>
        <scheme val="major"/>
      </rPr>
      <t>PN</t>
    </r>
    <r>
      <rPr>
        <sz val="14"/>
        <rFont val="AcadNusx"/>
      </rPr>
      <t>-16  mowyobiT.</t>
    </r>
  </si>
  <si>
    <r>
      <t>polieTilenis mili</t>
    </r>
    <r>
      <rPr>
        <sz val="14"/>
        <rFont val="Calibri Light"/>
        <family val="1"/>
        <charset val="204"/>
        <scheme val="major"/>
      </rPr>
      <t xml:space="preserve">   D=20 </t>
    </r>
    <r>
      <rPr>
        <sz val="14"/>
        <rFont val="AcadNusx"/>
      </rPr>
      <t xml:space="preserve">mm. </t>
    </r>
    <r>
      <rPr>
        <sz val="14"/>
        <rFont val="Calibri Light"/>
        <family val="1"/>
        <charset val="204"/>
        <scheme val="major"/>
      </rPr>
      <t>PN</t>
    </r>
    <r>
      <rPr>
        <sz val="14"/>
        <rFont val="AcadNusx"/>
      </rPr>
      <t>-16  mowyobiT.</t>
    </r>
  </si>
  <si>
    <t>polieTilenis kompresiuli muxli d=20 mm calmxares gare xraxniT</t>
  </si>
  <si>
    <t>polieTilenis meqanikuri unagiri d=63/20 mm mowyobiT</t>
  </si>
  <si>
    <t xml:space="preserve">polieTilenis kompresiulisacobi d=63 mm </t>
  </si>
  <si>
    <t xml:space="preserve">zednadebi xarjebi </t>
  </si>
  <si>
    <t xml:space="preserve">gegmiuri dagroveba </t>
  </si>
  <si>
    <t xml:space="preserve">gauTvaliswinebeli xarjebi </t>
  </si>
  <si>
    <t>პრეტენდენტი</t>
  </si>
  <si>
    <t>II</t>
  </si>
  <si>
    <t>6-10</t>
  </si>
  <si>
    <t>11-15</t>
  </si>
  <si>
    <t>16-20</t>
  </si>
  <si>
    <t>21-25</t>
  </si>
  <si>
    <t>26-30</t>
  </si>
  <si>
    <t>1-5</t>
  </si>
  <si>
    <t>ხანგრძლივობა (დღე)</t>
  </si>
  <si>
    <t xml:space="preserve">Tveebis mixedviT samuSaoTa warmoebis dawyebidan </t>
  </si>
  <si>
    <t>I</t>
  </si>
  <si>
    <t>q. borjomSi mesxeTis quCis wyalmomaragebisa da wyalarinebis qselis რეაბილიტაცია gegma-grafiki</t>
  </si>
  <si>
    <t>q. borjomSi mesxeTis quCis wyalmomaragebisa da wyalarinebis qselis მოწყობა                                                                                xarjTaRricxva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</si>
</sst>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.0%"/>
  </numFmts>
  <fonts count="20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1"/>
      <color indexed="8"/>
      <name val="AcadNusx"/>
    </font>
    <font>
      <sz val="11"/>
      <color theme="1"/>
      <name val="AcadNusx"/>
    </font>
    <font>
      <sz val="11"/>
      <name val="AcadNusx"/>
    </font>
    <font>
      <sz val="12"/>
      <name val="AcadNusx"/>
    </font>
    <font>
      <sz val="12"/>
      <color theme="1"/>
      <name val="AcadNusx"/>
    </font>
    <font>
      <sz val="14"/>
      <color theme="1"/>
      <name val="AcadNusx"/>
    </font>
    <font>
      <sz val="14"/>
      <name val="AcadNusx"/>
    </font>
    <font>
      <sz val="14"/>
      <color indexed="8"/>
      <name val="AcadNusx"/>
    </font>
    <font>
      <vertAlign val="superscript"/>
      <sz val="14"/>
      <color indexed="8"/>
      <name val="AcadNusx"/>
    </font>
    <font>
      <sz val="14"/>
      <name val="Calibri Light"/>
      <family val="1"/>
      <charset val="204"/>
      <scheme val="major"/>
    </font>
    <font>
      <sz val="14"/>
      <name val="Calibri"/>
      <family val="2"/>
      <charset val="204"/>
      <scheme val="minor"/>
    </font>
    <font>
      <b/>
      <sz val="16"/>
      <color theme="1"/>
      <name val="AcadMtavr"/>
    </font>
    <font>
      <sz val="16"/>
      <name val="AcadNusx"/>
    </font>
    <font>
      <sz val="16"/>
      <color theme="1"/>
      <name val="AcadNusx"/>
    </font>
    <font>
      <b/>
      <sz val="16"/>
      <color theme="1"/>
      <name val="AcadNusx"/>
    </font>
    <font>
      <sz val="14"/>
      <name val="Geo AcadNusx"/>
    </font>
    <font>
      <sz val="10"/>
      <color indexed="8"/>
      <name val="AcadNusx"/>
    </font>
    <font>
      <b/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8" fillId="0" borderId="0" xfId="0" applyFont="1"/>
    <xf numFmtId="49" fontId="17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BreakPreview" zoomScale="80" zoomScaleNormal="69" zoomScaleSheetLayoutView="80" workbookViewId="0">
      <selection activeCell="B14" sqref="B14"/>
    </sheetView>
  </sheetViews>
  <sheetFormatPr defaultRowHeight="21" x14ac:dyDescent="0.3"/>
  <cols>
    <col min="1" max="1" width="3.7109375" style="25" customWidth="1"/>
    <col min="2" max="2" width="75.7109375" style="26" customWidth="1"/>
    <col min="3" max="3" width="12.85546875" style="1" customWidth="1"/>
    <col min="4" max="7" width="10.5703125" style="2" customWidth="1"/>
    <col min="8" max="8" width="12.85546875" style="2" customWidth="1"/>
    <col min="9" max="10" width="10.5703125" style="2" customWidth="1"/>
    <col min="11" max="11" width="19" style="2" customWidth="1"/>
    <col min="12" max="12" width="9.140625" style="1"/>
    <col min="13" max="14" width="9.140625" style="2"/>
    <col min="15" max="15" width="10" style="2" bestFit="1" customWidth="1"/>
    <col min="16" max="16384" width="9.140625" style="2"/>
  </cols>
  <sheetData>
    <row r="1" spans="1:13" ht="15.75" x14ac:dyDescent="0.3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ht="15.75" x14ac:dyDescent="0.3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3" ht="17.2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5.75" x14ac:dyDescent="0.3">
      <c r="A4" s="44" t="s">
        <v>0</v>
      </c>
      <c r="B4" s="47" t="s">
        <v>1</v>
      </c>
      <c r="C4" s="50" t="s">
        <v>2</v>
      </c>
      <c r="D4" s="50" t="s">
        <v>3</v>
      </c>
      <c r="E4" s="53" t="s">
        <v>4</v>
      </c>
      <c r="F4" s="54"/>
      <c r="G4" s="53" t="s">
        <v>5</v>
      </c>
      <c r="H4" s="54"/>
      <c r="I4" s="53" t="s">
        <v>6</v>
      </c>
      <c r="J4" s="54"/>
      <c r="K4" s="47" t="s">
        <v>7</v>
      </c>
    </row>
    <row r="5" spans="1:13" ht="15.75" x14ac:dyDescent="0.3">
      <c r="A5" s="45"/>
      <c r="B5" s="48"/>
      <c r="C5" s="51"/>
      <c r="D5" s="51"/>
      <c r="E5" s="55"/>
      <c r="F5" s="56"/>
      <c r="G5" s="55"/>
      <c r="H5" s="56"/>
      <c r="I5" s="55"/>
      <c r="J5" s="56"/>
      <c r="K5" s="48"/>
    </row>
    <row r="6" spans="1:13" ht="20.25" customHeight="1" x14ac:dyDescent="0.3">
      <c r="A6" s="45"/>
      <c r="B6" s="48"/>
      <c r="C6" s="51"/>
      <c r="D6" s="51"/>
      <c r="E6" s="47" t="s">
        <v>8</v>
      </c>
      <c r="F6" s="47" t="s">
        <v>7</v>
      </c>
      <c r="G6" s="47" t="s">
        <v>8</v>
      </c>
      <c r="H6" s="47" t="s">
        <v>7</v>
      </c>
      <c r="I6" s="47" t="s">
        <v>8</v>
      </c>
      <c r="J6" s="47" t="s">
        <v>7</v>
      </c>
      <c r="K6" s="48"/>
    </row>
    <row r="7" spans="1:13" ht="39" customHeight="1" x14ac:dyDescent="0.3">
      <c r="A7" s="46"/>
      <c r="B7" s="49"/>
      <c r="C7" s="52"/>
      <c r="D7" s="52"/>
      <c r="E7" s="49"/>
      <c r="F7" s="49"/>
      <c r="G7" s="49"/>
      <c r="H7" s="49"/>
      <c r="I7" s="49"/>
      <c r="J7" s="49"/>
      <c r="K7" s="49"/>
    </row>
    <row r="8" spans="1:13" x14ac:dyDescent="0.3">
      <c r="A8" s="13">
        <v>1</v>
      </c>
      <c r="B8" s="3">
        <v>2</v>
      </c>
      <c r="C8" s="8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3" s="7" customFormat="1" ht="45" customHeight="1" x14ac:dyDescent="0.3">
      <c r="A9" s="15"/>
      <c r="B9" s="20" t="s">
        <v>28</v>
      </c>
      <c r="C9" s="10"/>
      <c r="D9" s="9"/>
      <c r="E9" s="4"/>
      <c r="F9" s="8"/>
      <c r="G9" s="5"/>
      <c r="H9" s="5">
        <f t="shared" ref="H9:H14" si="0">G9*D9</f>
        <v>0</v>
      </c>
      <c r="I9" s="5"/>
      <c r="J9" s="5"/>
      <c r="K9" s="12"/>
      <c r="L9" s="6"/>
    </row>
    <row r="10" spans="1:13" s="19" customFormat="1" ht="66" x14ac:dyDescent="0.4">
      <c r="A10" s="15">
        <v>1</v>
      </c>
      <c r="B10" s="15" t="s">
        <v>21</v>
      </c>
      <c r="C10" s="14" t="s">
        <v>9</v>
      </c>
      <c r="D10" s="16">
        <v>191</v>
      </c>
      <c r="E10" s="14"/>
      <c r="F10" s="13"/>
      <c r="G10" s="13"/>
      <c r="H10" s="13">
        <f t="shared" si="0"/>
        <v>0</v>
      </c>
      <c r="I10" s="13"/>
      <c r="J10" s="13">
        <f>I10*D10</f>
        <v>0</v>
      </c>
      <c r="K10" s="13">
        <f>J10+H10+F10</f>
        <v>0</v>
      </c>
      <c r="L10" s="18"/>
    </row>
    <row r="11" spans="1:13" s="19" customFormat="1" ht="45" customHeight="1" x14ac:dyDescent="0.4">
      <c r="A11" s="15">
        <v>2</v>
      </c>
      <c r="B11" s="15" t="s">
        <v>10</v>
      </c>
      <c r="C11" s="14" t="s">
        <v>9</v>
      </c>
      <c r="D11" s="16">
        <v>19</v>
      </c>
      <c r="E11" s="14"/>
      <c r="F11" s="13"/>
      <c r="G11" s="13"/>
      <c r="H11" s="13">
        <f t="shared" si="0"/>
        <v>0</v>
      </c>
      <c r="I11" s="13"/>
      <c r="J11" s="13"/>
      <c r="K11" s="13">
        <f t="shared" ref="K11:K14" si="1">J11+H11+F11</f>
        <v>0</v>
      </c>
      <c r="L11" s="18"/>
    </row>
    <row r="12" spans="1:13" s="19" customFormat="1" ht="42" x14ac:dyDescent="0.4">
      <c r="A12" s="15">
        <v>3</v>
      </c>
      <c r="B12" s="14" t="s">
        <v>24</v>
      </c>
      <c r="C12" s="14" t="s">
        <v>9</v>
      </c>
      <c r="D12" s="16">
        <v>83.9</v>
      </c>
      <c r="E12" s="14"/>
      <c r="F12" s="13">
        <f t="shared" ref="F12:F14" si="2">E12*D12</f>
        <v>0</v>
      </c>
      <c r="G12" s="13"/>
      <c r="H12" s="13">
        <f t="shared" si="0"/>
        <v>0</v>
      </c>
      <c r="I12" s="13"/>
      <c r="J12" s="13">
        <f>I12*D12</f>
        <v>0</v>
      </c>
      <c r="K12" s="13">
        <f t="shared" si="1"/>
        <v>0</v>
      </c>
      <c r="L12" s="18"/>
    </row>
    <row r="13" spans="1:13" s="19" customFormat="1" ht="42" x14ac:dyDescent="0.4">
      <c r="A13" s="15">
        <v>4</v>
      </c>
      <c r="B13" s="14" t="s">
        <v>22</v>
      </c>
      <c r="C13" s="29" t="s">
        <v>15</v>
      </c>
      <c r="D13" s="16">
        <v>123</v>
      </c>
      <c r="E13" s="14"/>
      <c r="F13" s="13">
        <f t="shared" si="2"/>
        <v>0</v>
      </c>
      <c r="G13" s="13"/>
      <c r="H13" s="13">
        <f t="shared" si="0"/>
        <v>0</v>
      </c>
      <c r="I13" s="13"/>
      <c r="J13" s="13">
        <f>I13*D13</f>
        <v>0</v>
      </c>
      <c r="K13" s="13">
        <f t="shared" si="1"/>
        <v>0</v>
      </c>
      <c r="L13" s="18"/>
    </row>
    <row r="14" spans="1:13" s="19" customFormat="1" ht="42" x14ac:dyDescent="0.4">
      <c r="A14" s="15">
        <v>5</v>
      </c>
      <c r="B14" s="14" t="s">
        <v>23</v>
      </c>
      <c r="C14" s="29" t="s">
        <v>15</v>
      </c>
      <c r="D14" s="16">
        <v>117</v>
      </c>
      <c r="E14" s="14"/>
      <c r="F14" s="13">
        <f t="shared" si="2"/>
        <v>0</v>
      </c>
      <c r="G14" s="13"/>
      <c r="H14" s="13">
        <f t="shared" si="0"/>
        <v>0</v>
      </c>
      <c r="I14" s="13"/>
      <c r="J14" s="13">
        <f>I14*D14</f>
        <v>0</v>
      </c>
      <c r="K14" s="13">
        <f t="shared" si="1"/>
        <v>0</v>
      </c>
      <c r="L14" s="18"/>
    </row>
    <row r="15" spans="1:13" s="7" customFormat="1" ht="42" x14ac:dyDescent="0.4">
      <c r="A15" s="15">
        <v>6</v>
      </c>
      <c r="B15" s="17" t="s">
        <v>13</v>
      </c>
      <c r="C15" s="16" t="s">
        <v>12</v>
      </c>
      <c r="D15" s="16">
        <v>8</v>
      </c>
      <c r="E15" s="14"/>
      <c r="F15" s="13">
        <f t="shared" ref="F15:F19" si="3">E15*D15</f>
        <v>0</v>
      </c>
      <c r="G15" s="13"/>
      <c r="H15" s="13">
        <f t="shared" ref="H15:H21" si="4">G15*D15</f>
        <v>0</v>
      </c>
      <c r="I15" s="13"/>
      <c r="J15" s="13">
        <f t="shared" ref="J15:J19" si="5">I15*D15</f>
        <v>0</v>
      </c>
      <c r="K15" s="13">
        <f t="shared" ref="K15:K19" si="6">J15+H15+F15</f>
        <v>0</v>
      </c>
      <c r="L15" s="6"/>
      <c r="M15" s="6"/>
    </row>
    <row r="16" spans="1:13" s="7" customFormat="1" ht="42" x14ac:dyDescent="0.3">
      <c r="A16" s="15">
        <v>7</v>
      </c>
      <c r="B16" s="14" t="s">
        <v>20</v>
      </c>
      <c r="C16" s="16" t="s">
        <v>12</v>
      </c>
      <c r="D16" s="16">
        <v>8</v>
      </c>
      <c r="E16" s="14"/>
      <c r="F16" s="13">
        <f t="shared" si="3"/>
        <v>0</v>
      </c>
      <c r="G16" s="13"/>
      <c r="H16" s="13">
        <f t="shared" si="4"/>
        <v>0</v>
      </c>
      <c r="I16" s="13"/>
      <c r="J16" s="13">
        <f t="shared" si="5"/>
        <v>0</v>
      </c>
      <c r="K16" s="13">
        <f t="shared" si="6"/>
        <v>0</v>
      </c>
      <c r="L16" s="6"/>
      <c r="M16" s="6"/>
    </row>
    <row r="17" spans="1:13" s="7" customFormat="1" ht="48" customHeight="1" x14ac:dyDescent="0.3">
      <c r="A17" s="15">
        <v>8</v>
      </c>
      <c r="B17" s="14" t="s">
        <v>16</v>
      </c>
      <c r="C17" s="16" t="s">
        <v>12</v>
      </c>
      <c r="D17" s="16">
        <v>8</v>
      </c>
      <c r="E17" s="14"/>
      <c r="F17" s="13">
        <f t="shared" si="3"/>
        <v>0</v>
      </c>
      <c r="G17" s="13"/>
      <c r="H17" s="13">
        <f t="shared" si="4"/>
        <v>0</v>
      </c>
      <c r="I17" s="13"/>
      <c r="J17" s="13">
        <f t="shared" si="5"/>
        <v>0</v>
      </c>
      <c r="K17" s="13">
        <f t="shared" si="6"/>
        <v>0</v>
      </c>
      <c r="L17" s="6"/>
      <c r="M17" s="6"/>
    </row>
    <row r="18" spans="1:13" s="7" customFormat="1" ht="48.75" customHeight="1" x14ac:dyDescent="0.3">
      <c r="A18" s="15">
        <v>9</v>
      </c>
      <c r="B18" s="14" t="s">
        <v>25</v>
      </c>
      <c r="C18" s="16" t="s">
        <v>9</v>
      </c>
      <c r="D18" s="16">
        <v>0.9</v>
      </c>
      <c r="E18" s="14"/>
      <c r="F18" s="13">
        <f t="shared" si="3"/>
        <v>0</v>
      </c>
      <c r="G18" s="13"/>
      <c r="H18" s="13">
        <f t="shared" si="4"/>
        <v>0</v>
      </c>
      <c r="I18" s="13"/>
      <c r="J18" s="13">
        <f t="shared" si="5"/>
        <v>0</v>
      </c>
      <c r="K18" s="13">
        <f t="shared" si="6"/>
        <v>0</v>
      </c>
      <c r="L18" s="6"/>
      <c r="M18" s="6"/>
    </row>
    <row r="19" spans="1:13" s="7" customFormat="1" ht="48" customHeight="1" x14ac:dyDescent="0.3">
      <c r="A19" s="15">
        <v>10</v>
      </c>
      <c r="B19" s="14" t="s">
        <v>26</v>
      </c>
      <c r="C19" s="16" t="s">
        <v>9</v>
      </c>
      <c r="D19" s="16">
        <v>1.2</v>
      </c>
      <c r="E19" s="14"/>
      <c r="F19" s="13">
        <f t="shared" si="3"/>
        <v>0</v>
      </c>
      <c r="G19" s="13"/>
      <c r="H19" s="13">
        <f t="shared" si="4"/>
        <v>0</v>
      </c>
      <c r="I19" s="13"/>
      <c r="J19" s="13">
        <f t="shared" si="5"/>
        <v>0</v>
      </c>
      <c r="K19" s="13">
        <f t="shared" si="6"/>
        <v>0</v>
      </c>
      <c r="L19" s="6"/>
      <c r="M19" s="6"/>
    </row>
    <row r="20" spans="1:13" s="7" customFormat="1" ht="48.75" customHeight="1" x14ac:dyDescent="0.3">
      <c r="A20" s="15">
        <v>11</v>
      </c>
      <c r="B20" s="13" t="s">
        <v>17</v>
      </c>
      <c r="C20" s="16" t="s">
        <v>9</v>
      </c>
      <c r="D20" s="14">
        <v>145.19999999999999</v>
      </c>
      <c r="E20" s="14"/>
      <c r="F20" s="13"/>
      <c r="G20" s="13"/>
      <c r="H20" s="13">
        <f t="shared" si="4"/>
        <v>0</v>
      </c>
      <c r="I20" s="13"/>
      <c r="J20" s="13">
        <f>I20*D20</f>
        <v>0</v>
      </c>
      <c r="K20" s="13">
        <f>J20</f>
        <v>0</v>
      </c>
      <c r="L20" s="6"/>
    </row>
    <row r="21" spans="1:13" s="7" customFormat="1" ht="45" customHeight="1" x14ac:dyDescent="0.3">
      <c r="A21" s="15">
        <v>12</v>
      </c>
      <c r="B21" s="13" t="s">
        <v>18</v>
      </c>
      <c r="C21" s="16" t="s">
        <v>27</v>
      </c>
      <c r="D21" s="14">
        <f>83*1.5</f>
        <v>124.5</v>
      </c>
      <c r="E21" s="14"/>
      <c r="F21" s="13"/>
      <c r="G21" s="13"/>
      <c r="H21" s="13">
        <f t="shared" si="4"/>
        <v>0</v>
      </c>
      <c r="I21" s="13"/>
      <c r="J21" s="13">
        <f>I21*D21</f>
        <v>0</v>
      </c>
      <c r="K21" s="13">
        <f>J21</f>
        <v>0</v>
      </c>
      <c r="L21" s="6"/>
    </row>
    <row r="22" spans="1:13" s="7" customFormat="1" ht="31.5" customHeight="1" x14ac:dyDescent="0.3">
      <c r="A22" s="15"/>
      <c r="B22" s="20" t="s">
        <v>11</v>
      </c>
      <c r="C22" s="21"/>
      <c r="D22" s="21"/>
      <c r="E22" s="21"/>
      <c r="F22" s="22"/>
      <c r="G22" s="22"/>
      <c r="H22" s="22"/>
      <c r="I22" s="22"/>
      <c r="J22" s="22"/>
      <c r="K22" s="27">
        <f>SUM(K10:K21)</f>
        <v>0</v>
      </c>
      <c r="L22" s="6"/>
    </row>
    <row r="23" spans="1:13" s="7" customFormat="1" ht="30" customHeight="1" x14ac:dyDescent="0.3">
      <c r="A23" s="15"/>
      <c r="B23" s="20" t="s">
        <v>29</v>
      </c>
      <c r="C23" s="21"/>
      <c r="D23" s="28"/>
      <c r="E23" s="21"/>
      <c r="F23" s="22"/>
      <c r="G23" s="22"/>
      <c r="H23" s="22"/>
      <c r="I23" s="22"/>
      <c r="J23" s="22"/>
      <c r="K23" s="27"/>
      <c r="L23" s="6"/>
    </row>
    <row r="24" spans="1:13" s="7" customFormat="1" ht="66" x14ac:dyDescent="0.3">
      <c r="A24" s="15">
        <v>1</v>
      </c>
      <c r="B24" s="15" t="s">
        <v>21</v>
      </c>
      <c r="C24" s="14" t="s">
        <v>9</v>
      </c>
      <c r="D24" s="16">
        <v>113</v>
      </c>
      <c r="E24" s="14"/>
      <c r="F24" s="13"/>
      <c r="G24" s="13"/>
      <c r="H24" s="13">
        <f t="shared" ref="H24:H37" si="7">G24*D24</f>
        <v>0</v>
      </c>
      <c r="I24" s="13"/>
      <c r="J24" s="13">
        <f>I24*D24</f>
        <v>0</v>
      </c>
      <c r="K24" s="13">
        <f>J24+H24+F24</f>
        <v>0</v>
      </c>
      <c r="L24" s="6"/>
    </row>
    <row r="25" spans="1:13" s="7" customFormat="1" ht="42" x14ac:dyDescent="0.3">
      <c r="A25" s="15">
        <v>2</v>
      </c>
      <c r="B25" s="15" t="s">
        <v>10</v>
      </c>
      <c r="C25" s="14" t="s">
        <v>9</v>
      </c>
      <c r="D25" s="16">
        <v>11</v>
      </c>
      <c r="E25" s="14"/>
      <c r="F25" s="13"/>
      <c r="G25" s="13"/>
      <c r="H25" s="13">
        <f t="shared" si="7"/>
        <v>0</v>
      </c>
      <c r="I25" s="13"/>
      <c r="J25" s="13"/>
      <c r="K25" s="13">
        <f t="shared" ref="K25:K35" si="8">J25+H25+F25</f>
        <v>0</v>
      </c>
      <c r="L25" s="6"/>
    </row>
    <row r="26" spans="1:13" s="7" customFormat="1" ht="42" x14ac:dyDescent="0.3">
      <c r="A26" s="15">
        <v>3</v>
      </c>
      <c r="B26" s="14" t="s">
        <v>30</v>
      </c>
      <c r="C26" s="14" t="s">
        <v>9</v>
      </c>
      <c r="D26" s="16">
        <v>37</v>
      </c>
      <c r="E26" s="14"/>
      <c r="F26" s="13">
        <f t="shared" ref="F26:F35" si="9">E26*D26</f>
        <v>0</v>
      </c>
      <c r="G26" s="13"/>
      <c r="H26" s="13">
        <f t="shared" si="7"/>
        <v>0</v>
      </c>
      <c r="I26" s="13"/>
      <c r="J26" s="13">
        <f>I26*D26</f>
        <v>0</v>
      </c>
      <c r="K26" s="13">
        <f t="shared" si="8"/>
        <v>0</v>
      </c>
      <c r="L26" s="6"/>
    </row>
    <row r="27" spans="1:13" s="7" customFormat="1" ht="35.25" customHeight="1" x14ac:dyDescent="0.3">
      <c r="A27" s="15">
        <v>4</v>
      </c>
      <c r="B27" s="14" t="s">
        <v>31</v>
      </c>
      <c r="C27" s="29" t="s">
        <v>15</v>
      </c>
      <c r="D27" s="16">
        <v>246</v>
      </c>
      <c r="E27" s="14"/>
      <c r="F27" s="13">
        <f t="shared" si="9"/>
        <v>0</v>
      </c>
      <c r="G27" s="13"/>
      <c r="H27" s="13">
        <f t="shared" si="7"/>
        <v>0</v>
      </c>
      <c r="I27" s="13"/>
      <c r="J27" s="13">
        <f>I27*D27</f>
        <v>0</v>
      </c>
      <c r="K27" s="13">
        <f t="shared" si="8"/>
        <v>0</v>
      </c>
      <c r="L27" s="6"/>
    </row>
    <row r="28" spans="1:13" s="7" customFormat="1" ht="35.25" customHeight="1" x14ac:dyDescent="0.3">
      <c r="A28" s="15">
        <v>5</v>
      </c>
      <c r="B28" s="14" t="s">
        <v>32</v>
      </c>
      <c r="C28" s="29" t="s">
        <v>15</v>
      </c>
      <c r="D28" s="16">
        <v>108</v>
      </c>
      <c r="E28" s="14"/>
      <c r="F28" s="13">
        <f t="shared" si="9"/>
        <v>0</v>
      </c>
      <c r="G28" s="13"/>
      <c r="H28" s="13">
        <f t="shared" si="7"/>
        <v>0</v>
      </c>
      <c r="I28" s="13"/>
      <c r="J28" s="13">
        <f>I28*D28</f>
        <v>0</v>
      </c>
      <c r="K28" s="13">
        <f t="shared" si="8"/>
        <v>0</v>
      </c>
      <c r="L28" s="6"/>
    </row>
    <row r="29" spans="1:13" s="7" customFormat="1" ht="48" customHeight="1" x14ac:dyDescent="0.3">
      <c r="A29" s="15">
        <v>6</v>
      </c>
      <c r="B29" s="14" t="s">
        <v>33</v>
      </c>
      <c r="C29" s="30" t="s">
        <v>12</v>
      </c>
      <c r="D29" s="16">
        <v>18</v>
      </c>
      <c r="E29" s="14"/>
      <c r="F29" s="13">
        <f t="shared" si="9"/>
        <v>0</v>
      </c>
      <c r="G29" s="13"/>
      <c r="H29" s="13">
        <f t="shared" si="7"/>
        <v>0</v>
      </c>
      <c r="I29" s="13"/>
      <c r="J29" s="13">
        <f t="shared" ref="J29:J31" si="10">I29*D29</f>
        <v>0</v>
      </c>
      <c r="K29" s="13">
        <f t="shared" si="8"/>
        <v>0</v>
      </c>
      <c r="L29" s="6"/>
    </row>
    <row r="30" spans="1:13" s="7" customFormat="1" ht="32.25" customHeight="1" x14ac:dyDescent="0.3">
      <c r="A30" s="15">
        <v>7</v>
      </c>
      <c r="B30" s="14" t="s">
        <v>35</v>
      </c>
      <c r="C30" s="30" t="s">
        <v>12</v>
      </c>
      <c r="D30" s="16">
        <v>1</v>
      </c>
      <c r="E30" s="14"/>
      <c r="F30" s="13">
        <f t="shared" si="9"/>
        <v>0</v>
      </c>
      <c r="G30" s="13"/>
      <c r="H30" s="13">
        <f t="shared" si="7"/>
        <v>0</v>
      </c>
      <c r="I30" s="13"/>
      <c r="J30" s="13">
        <f t="shared" si="10"/>
        <v>0</v>
      </c>
      <c r="K30" s="13">
        <f t="shared" si="8"/>
        <v>0</v>
      </c>
      <c r="L30" s="6"/>
    </row>
    <row r="31" spans="1:13" s="7" customFormat="1" ht="42" x14ac:dyDescent="0.3">
      <c r="A31" s="15">
        <v>8</v>
      </c>
      <c r="B31" s="14" t="s">
        <v>34</v>
      </c>
      <c r="C31" s="30" t="s">
        <v>12</v>
      </c>
      <c r="D31" s="16">
        <v>18</v>
      </c>
      <c r="E31" s="14"/>
      <c r="F31" s="13">
        <f t="shared" si="9"/>
        <v>0</v>
      </c>
      <c r="G31" s="13"/>
      <c r="H31" s="13">
        <f t="shared" si="7"/>
        <v>0</v>
      </c>
      <c r="I31" s="13"/>
      <c r="J31" s="13">
        <f t="shared" si="10"/>
        <v>0</v>
      </c>
      <c r="K31" s="13">
        <f t="shared" si="8"/>
        <v>0</v>
      </c>
      <c r="L31" s="6"/>
    </row>
    <row r="32" spans="1:13" s="7" customFormat="1" ht="42" x14ac:dyDescent="0.4">
      <c r="A32" s="15">
        <v>9</v>
      </c>
      <c r="B32" s="17" t="s">
        <v>13</v>
      </c>
      <c r="C32" s="16" t="s">
        <v>12</v>
      </c>
      <c r="D32" s="16">
        <v>1</v>
      </c>
      <c r="E32" s="14"/>
      <c r="F32" s="13">
        <f t="shared" si="9"/>
        <v>0</v>
      </c>
      <c r="G32" s="13"/>
      <c r="H32" s="13">
        <f t="shared" si="7"/>
        <v>0</v>
      </c>
      <c r="I32" s="13"/>
      <c r="J32" s="13">
        <f t="shared" ref="J32:J35" si="11">I32*D32</f>
        <v>0</v>
      </c>
      <c r="K32" s="13">
        <f t="shared" si="8"/>
        <v>0</v>
      </c>
      <c r="L32" s="6"/>
    </row>
    <row r="33" spans="1:12" s="7" customFormat="1" ht="42" x14ac:dyDescent="0.3">
      <c r="A33" s="15">
        <v>10</v>
      </c>
      <c r="B33" s="14" t="s">
        <v>20</v>
      </c>
      <c r="C33" s="16" t="s">
        <v>12</v>
      </c>
      <c r="D33" s="16">
        <v>1</v>
      </c>
      <c r="E33" s="14"/>
      <c r="F33" s="13">
        <f t="shared" si="9"/>
        <v>0</v>
      </c>
      <c r="G33" s="13"/>
      <c r="H33" s="13">
        <f t="shared" si="7"/>
        <v>0</v>
      </c>
      <c r="I33" s="13"/>
      <c r="J33" s="13">
        <f t="shared" si="11"/>
        <v>0</v>
      </c>
      <c r="K33" s="13">
        <f t="shared" si="8"/>
        <v>0</v>
      </c>
      <c r="L33" s="6"/>
    </row>
    <row r="34" spans="1:12" s="7" customFormat="1" ht="42" x14ac:dyDescent="0.3">
      <c r="A34" s="15">
        <v>11</v>
      </c>
      <c r="B34" s="14" t="s">
        <v>16</v>
      </c>
      <c r="C34" s="16" t="s">
        <v>12</v>
      </c>
      <c r="D34" s="16">
        <v>1</v>
      </c>
      <c r="E34" s="14"/>
      <c r="F34" s="13">
        <f t="shared" si="9"/>
        <v>0</v>
      </c>
      <c r="G34" s="13"/>
      <c r="H34" s="13">
        <f t="shared" si="7"/>
        <v>0</v>
      </c>
      <c r="I34" s="13"/>
      <c r="J34" s="13">
        <f t="shared" si="11"/>
        <v>0</v>
      </c>
      <c r="K34" s="13">
        <f t="shared" si="8"/>
        <v>0</v>
      </c>
      <c r="L34" s="6"/>
    </row>
    <row r="35" spans="1:12" s="7" customFormat="1" ht="45" customHeight="1" x14ac:dyDescent="0.3">
      <c r="A35" s="15">
        <v>12</v>
      </c>
      <c r="B35" s="14" t="s">
        <v>25</v>
      </c>
      <c r="C35" s="16" t="s">
        <v>9</v>
      </c>
      <c r="D35" s="16">
        <v>0.11</v>
      </c>
      <c r="E35" s="14"/>
      <c r="F35" s="13">
        <f t="shared" si="9"/>
        <v>0</v>
      </c>
      <c r="G35" s="13"/>
      <c r="H35" s="13">
        <f t="shared" si="7"/>
        <v>0</v>
      </c>
      <c r="I35" s="13"/>
      <c r="J35" s="13">
        <f t="shared" si="11"/>
        <v>0</v>
      </c>
      <c r="K35" s="13">
        <f t="shared" si="8"/>
        <v>0</v>
      </c>
      <c r="L35" s="6"/>
    </row>
    <row r="36" spans="1:12" s="7" customFormat="1" ht="32.25" customHeight="1" x14ac:dyDescent="0.3">
      <c r="A36" s="15">
        <v>13</v>
      </c>
      <c r="B36" s="13" t="s">
        <v>17</v>
      </c>
      <c r="C36" s="16" t="s">
        <v>9</v>
      </c>
      <c r="D36" s="14">
        <v>102</v>
      </c>
      <c r="E36" s="14"/>
      <c r="F36" s="13"/>
      <c r="G36" s="13"/>
      <c r="H36" s="13">
        <f t="shared" si="7"/>
        <v>0</v>
      </c>
      <c r="I36" s="13"/>
      <c r="J36" s="13">
        <f>I36*D36</f>
        <v>0</v>
      </c>
      <c r="K36" s="13">
        <f>J36</f>
        <v>0</v>
      </c>
      <c r="L36" s="6"/>
    </row>
    <row r="37" spans="1:12" s="7" customFormat="1" ht="42" x14ac:dyDescent="0.3">
      <c r="A37" s="15">
        <v>14</v>
      </c>
      <c r="B37" s="13" t="s">
        <v>18</v>
      </c>
      <c r="C37" s="16" t="s">
        <v>27</v>
      </c>
      <c r="D37" s="14">
        <f>11*1.5</f>
        <v>16.5</v>
      </c>
      <c r="E37" s="14"/>
      <c r="F37" s="13"/>
      <c r="G37" s="13"/>
      <c r="H37" s="13">
        <f t="shared" si="7"/>
        <v>0</v>
      </c>
      <c r="I37" s="13"/>
      <c r="J37" s="13">
        <f>I37*D37</f>
        <v>0</v>
      </c>
      <c r="K37" s="13">
        <f>J37</f>
        <v>0</v>
      </c>
      <c r="L37" s="6"/>
    </row>
    <row r="38" spans="1:12" s="7" customFormat="1" ht="22.5" x14ac:dyDescent="0.3">
      <c r="A38" s="15"/>
      <c r="B38" s="20" t="s">
        <v>14</v>
      </c>
      <c r="C38" s="31"/>
      <c r="D38" s="21"/>
      <c r="E38" s="21"/>
      <c r="F38" s="22"/>
      <c r="G38" s="22"/>
      <c r="H38" s="22"/>
      <c r="I38" s="22"/>
      <c r="J38" s="22"/>
      <c r="K38" s="27">
        <f>SUM(K24:K37)</f>
        <v>0</v>
      </c>
      <c r="L38" s="6"/>
    </row>
    <row r="39" spans="1:12" s="7" customFormat="1" ht="24" customHeight="1" x14ac:dyDescent="0.3">
      <c r="A39" s="15"/>
      <c r="B39" s="20" t="s">
        <v>19</v>
      </c>
      <c r="C39" s="31"/>
      <c r="D39" s="21"/>
      <c r="E39" s="21"/>
      <c r="F39" s="22"/>
      <c r="G39" s="22"/>
      <c r="H39" s="22"/>
      <c r="I39" s="22"/>
      <c r="J39" s="22"/>
      <c r="K39" s="23">
        <f>K38+K22</f>
        <v>0</v>
      </c>
      <c r="L39" s="6"/>
    </row>
    <row r="40" spans="1:12" s="7" customFormat="1" ht="24" customHeight="1" x14ac:dyDescent="0.3">
      <c r="A40" s="15"/>
      <c r="B40" s="20" t="s">
        <v>36</v>
      </c>
      <c r="C40" s="33"/>
      <c r="D40" s="21"/>
      <c r="E40" s="21"/>
      <c r="F40" s="22"/>
      <c r="G40" s="22"/>
      <c r="H40" s="22"/>
      <c r="I40" s="22"/>
      <c r="J40" s="22"/>
      <c r="K40" s="22">
        <f>K39*C40</f>
        <v>0</v>
      </c>
      <c r="L40" s="6"/>
    </row>
    <row r="41" spans="1:12" s="7" customFormat="1" ht="24" customHeight="1" x14ac:dyDescent="0.3">
      <c r="A41" s="15"/>
      <c r="B41" s="20" t="s">
        <v>19</v>
      </c>
      <c r="C41" s="33"/>
      <c r="D41" s="21"/>
      <c r="E41" s="21"/>
      <c r="F41" s="22"/>
      <c r="G41" s="22"/>
      <c r="H41" s="22"/>
      <c r="I41" s="22"/>
      <c r="J41" s="22"/>
      <c r="K41" s="23">
        <f>K40+K39</f>
        <v>0</v>
      </c>
      <c r="L41" s="6"/>
    </row>
    <row r="42" spans="1:12" s="7" customFormat="1" ht="24" customHeight="1" x14ac:dyDescent="0.3">
      <c r="A42" s="15"/>
      <c r="B42" s="20" t="s">
        <v>37</v>
      </c>
      <c r="C42" s="33"/>
      <c r="D42" s="21"/>
      <c r="E42" s="21"/>
      <c r="F42" s="22"/>
      <c r="G42" s="22"/>
      <c r="H42" s="22"/>
      <c r="I42" s="22"/>
      <c r="J42" s="22"/>
      <c r="K42" s="22">
        <f>K41*C42</f>
        <v>0</v>
      </c>
      <c r="L42" s="6"/>
    </row>
    <row r="43" spans="1:12" s="7" customFormat="1" ht="24" customHeight="1" x14ac:dyDescent="0.3">
      <c r="A43" s="15"/>
      <c r="B43" s="20" t="s">
        <v>19</v>
      </c>
      <c r="C43" s="31"/>
      <c r="D43" s="21"/>
      <c r="E43" s="21"/>
      <c r="F43" s="22"/>
      <c r="G43" s="22"/>
      <c r="H43" s="22"/>
      <c r="I43" s="22"/>
      <c r="J43" s="22"/>
      <c r="K43" s="23">
        <f>K42+K41</f>
        <v>0</v>
      </c>
      <c r="L43" s="6"/>
    </row>
    <row r="44" spans="1:12" s="7" customFormat="1" ht="24" customHeight="1" x14ac:dyDescent="0.3">
      <c r="A44" s="15"/>
      <c r="B44" s="20" t="s">
        <v>38</v>
      </c>
      <c r="C44" s="32">
        <v>0.03</v>
      </c>
      <c r="D44" s="21"/>
      <c r="E44" s="21"/>
      <c r="F44" s="22"/>
      <c r="G44" s="22"/>
      <c r="H44" s="22"/>
      <c r="I44" s="22"/>
      <c r="J44" s="22"/>
      <c r="K44" s="22">
        <f>K43*C44</f>
        <v>0</v>
      </c>
      <c r="L44" s="6"/>
    </row>
    <row r="45" spans="1:12" s="7" customFormat="1" ht="24" customHeight="1" x14ac:dyDescent="0.3">
      <c r="A45" s="15"/>
      <c r="B45" s="20" t="s">
        <v>19</v>
      </c>
      <c r="C45" s="31"/>
      <c r="D45" s="21"/>
      <c r="E45" s="21"/>
      <c r="F45" s="22"/>
      <c r="G45" s="22"/>
      <c r="H45" s="22"/>
      <c r="I45" s="22"/>
      <c r="J45" s="22"/>
      <c r="K45" s="23">
        <f>K44+K43</f>
        <v>0</v>
      </c>
      <c r="L45" s="6"/>
    </row>
    <row r="46" spans="1:12" s="7" customFormat="1" x14ac:dyDescent="0.3">
      <c r="A46" s="24"/>
      <c r="B46" s="11"/>
      <c r="C46" s="6"/>
      <c r="D46" s="11"/>
      <c r="E46" s="11"/>
      <c r="F46" s="11"/>
      <c r="G46" s="11"/>
      <c r="H46" s="11"/>
      <c r="I46" s="11"/>
      <c r="J46" s="11"/>
      <c r="K46" s="11"/>
      <c r="L46" s="6"/>
    </row>
    <row r="47" spans="1:12" s="7" customFormat="1" ht="29.25" customHeight="1" x14ac:dyDescent="0.3">
      <c r="A47" s="24"/>
      <c r="B47" s="34" t="s">
        <v>39</v>
      </c>
      <c r="C47" s="35"/>
      <c r="D47" s="36"/>
      <c r="E47" s="36"/>
      <c r="F47" s="36"/>
      <c r="G47" s="36"/>
      <c r="L47" s="6"/>
    </row>
    <row r="48" spans="1:12" s="7" customFormat="1" ht="21" customHeight="1" x14ac:dyDescent="0.3">
      <c r="A48" s="24"/>
      <c r="B48" s="6"/>
      <c r="C48" s="6"/>
      <c r="L48" s="6"/>
    </row>
    <row r="49" spans="1:12" s="7" customFormat="1" x14ac:dyDescent="0.3">
      <c r="A49" s="24"/>
      <c r="B49" s="11"/>
      <c r="C49" s="6"/>
      <c r="L49" s="6"/>
    </row>
    <row r="50" spans="1:12" s="7" customFormat="1" x14ac:dyDescent="0.3">
      <c r="A50" s="24"/>
      <c r="C50" s="6"/>
      <c r="L50" s="6"/>
    </row>
    <row r="51" spans="1:12" s="7" customFormat="1" x14ac:dyDescent="0.3">
      <c r="A51" s="24"/>
      <c r="B51" s="11"/>
      <c r="C51" s="6"/>
      <c r="L51" s="6"/>
    </row>
    <row r="52" spans="1:12" s="7" customFormat="1" x14ac:dyDescent="0.3">
      <c r="A52" s="24"/>
      <c r="B52" s="11"/>
      <c r="C52" s="6"/>
      <c r="L52" s="6"/>
    </row>
    <row r="53" spans="1:12" x14ac:dyDescent="0.3">
      <c r="B53" s="11"/>
    </row>
    <row r="54" spans="1:12" x14ac:dyDescent="0.3">
      <c r="B54" s="11"/>
    </row>
  </sheetData>
  <mergeCells count="15">
    <mergeCell ref="A1:K3"/>
    <mergeCell ref="A4:A7"/>
    <mergeCell ref="B4:B7"/>
    <mergeCell ref="C4:C7"/>
    <mergeCell ref="D4:D7"/>
    <mergeCell ref="E4:F5"/>
    <mergeCell ref="G4:H5"/>
    <mergeCell ref="I4:J5"/>
    <mergeCell ref="K4:K7"/>
    <mergeCell ref="E6:E7"/>
    <mergeCell ref="F6:F7"/>
    <mergeCell ref="G6:G7"/>
    <mergeCell ref="H6:H7"/>
    <mergeCell ref="I6:I7"/>
    <mergeCell ref="J6:J7"/>
  </mergeCells>
  <printOptions horizontalCentered="1"/>
  <pageMargins left="0.39370078740157483" right="0.23622047244094491" top="0.74803149606299213" bottom="0.74803149606299213" header="0.31496062992125984" footer="0"/>
  <pageSetup paperSize="9" scale="72" orientation="landscape" horizontalDpi="4294967293" verticalDpi="4294967293" r:id="rId1"/>
  <headerFooter scaleWithDoc="0" alignWithMargins="0"/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="80" zoomScaleNormal="69" zoomScaleSheetLayoutView="80" workbookViewId="0">
      <selection activeCell="J10" sqref="J10"/>
    </sheetView>
  </sheetViews>
  <sheetFormatPr defaultRowHeight="21" x14ac:dyDescent="0.3"/>
  <cols>
    <col min="1" max="1" width="3.7109375" style="25" customWidth="1"/>
    <col min="2" max="2" width="60" style="26" customWidth="1"/>
    <col min="3" max="3" width="10.42578125" style="1" customWidth="1"/>
    <col min="4" max="5" width="9.140625" style="2"/>
    <col min="6" max="6" width="10" style="2" bestFit="1" customWidth="1"/>
    <col min="7" max="16384" width="9.140625" style="2"/>
  </cols>
  <sheetData>
    <row r="1" spans="1:15" ht="15.75" customHeight="1" x14ac:dyDescent="0.3">
      <c r="A1" s="64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5" ht="54" customHeight="1" x14ac:dyDescent="0.3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5" s="38" customFormat="1" ht="24.75" customHeight="1" x14ac:dyDescent="0.3">
      <c r="A3" s="44" t="s">
        <v>0</v>
      </c>
      <c r="B3" s="47" t="s">
        <v>1</v>
      </c>
      <c r="C3" s="57" t="s">
        <v>47</v>
      </c>
      <c r="D3" s="60" t="s">
        <v>48</v>
      </c>
      <c r="E3" s="60"/>
      <c r="F3" s="60"/>
      <c r="G3" s="60"/>
      <c r="H3" s="60"/>
      <c r="I3" s="60"/>
      <c r="J3" s="60"/>
      <c r="K3" s="60"/>
      <c r="L3" s="60"/>
      <c r="M3" s="37"/>
      <c r="N3" s="37"/>
      <c r="O3" s="37"/>
    </row>
    <row r="4" spans="1:15" s="39" customFormat="1" ht="28.15" customHeight="1" x14ac:dyDescent="0.25">
      <c r="A4" s="45"/>
      <c r="B4" s="48"/>
      <c r="C4" s="58"/>
      <c r="D4" s="61" t="s">
        <v>49</v>
      </c>
      <c r="E4" s="62"/>
      <c r="F4" s="62"/>
      <c r="G4" s="62"/>
      <c r="H4" s="62"/>
      <c r="I4" s="62"/>
      <c r="J4" s="62" t="s">
        <v>40</v>
      </c>
      <c r="K4" s="62"/>
      <c r="L4" s="63"/>
    </row>
    <row r="5" spans="1:15" s="38" customFormat="1" ht="25.5" customHeight="1" x14ac:dyDescent="0.3">
      <c r="A5" s="45"/>
      <c r="B5" s="48"/>
      <c r="C5" s="59"/>
      <c r="D5" s="40" t="s">
        <v>46</v>
      </c>
      <c r="E5" s="40" t="s">
        <v>41</v>
      </c>
      <c r="F5" s="40" t="s">
        <v>42</v>
      </c>
      <c r="G5" s="40" t="s">
        <v>43</v>
      </c>
      <c r="H5" s="40" t="s">
        <v>44</v>
      </c>
      <c r="I5" s="40" t="s">
        <v>45</v>
      </c>
      <c r="J5" s="40" t="s">
        <v>46</v>
      </c>
      <c r="K5" s="40" t="s">
        <v>41</v>
      </c>
      <c r="L5" s="40" t="s">
        <v>42</v>
      </c>
    </row>
    <row r="6" spans="1:15" s="7" customFormat="1" ht="45" customHeight="1" x14ac:dyDescent="0.3">
      <c r="A6" s="15"/>
      <c r="B6" s="20" t="s">
        <v>28</v>
      </c>
      <c r="C6" s="8"/>
      <c r="D6" s="41"/>
      <c r="E6" s="41"/>
      <c r="F6" s="41"/>
      <c r="G6" s="41"/>
      <c r="H6" s="41"/>
      <c r="I6" s="41"/>
      <c r="J6" s="41"/>
      <c r="K6" s="41"/>
      <c r="L6" s="41"/>
    </row>
    <row r="7" spans="1:15" s="19" customFormat="1" ht="66" x14ac:dyDescent="0.4">
      <c r="A7" s="15">
        <v>1</v>
      </c>
      <c r="B7" s="15" t="s">
        <v>21</v>
      </c>
      <c r="C7" s="13"/>
      <c r="D7" s="42"/>
      <c r="E7" s="42"/>
      <c r="F7" s="42"/>
      <c r="G7" s="42"/>
      <c r="H7" s="42"/>
      <c r="I7" s="42"/>
      <c r="J7" s="42"/>
      <c r="K7" s="42"/>
      <c r="L7" s="42"/>
    </row>
    <row r="8" spans="1:15" s="19" customFormat="1" ht="45" customHeight="1" x14ac:dyDescent="0.4">
      <c r="A8" s="15">
        <v>2</v>
      </c>
      <c r="B8" s="15" t="s">
        <v>10</v>
      </c>
      <c r="C8" s="13"/>
      <c r="D8" s="42"/>
      <c r="E8" s="42"/>
      <c r="F8" s="42"/>
      <c r="G8" s="42"/>
      <c r="H8" s="42"/>
      <c r="I8" s="42"/>
      <c r="J8" s="42"/>
      <c r="K8" s="42"/>
      <c r="L8" s="42"/>
    </row>
    <row r="9" spans="1:15" s="19" customFormat="1" ht="42" x14ac:dyDescent="0.4">
      <c r="A9" s="15">
        <v>3</v>
      </c>
      <c r="B9" s="14" t="s">
        <v>24</v>
      </c>
      <c r="C9" s="13"/>
      <c r="D9" s="42"/>
      <c r="E9" s="42"/>
      <c r="F9" s="42"/>
      <c r="G9" s="42"/>
      <c r="H9" s="42"/>
      <c r="I9" s="42"/>
      <c r="J9" s="42"/>
      <c r="K9" s="42"/>
      <c r="L9" s="42"/>
    </row>
    <row r="10" spans="1:15" s="19" customFormat="1" ht="42" x14ac:dyDescent="0.4">
      <c r="A10" s="15">
        <v>4</v>
      </c>
      <c r="B10" s="14" t="s">
        <v>22</v>
      </c>
      <c r="C10" s="13"/>
      <c r="D10" s="42"/>
      <c r="E10" s="42"/>
      <c r="F10" s="42"/>
      <c r="G10" s="42"/>
      <c r="H10" s="42"/>
      <c r="I10" s="42"/>
      <c r="J10" s="42"/>
      <c r="K10" s="42"/>
      <c r="L10" s="42"/>
    </row>
    <row r="11" spans="1:15" s="19" customFormat="1" ht="42" x14ac:dyDescent="0.4">
      <c r="A11" s="15">
        <v>5</v>
      </c>
      <c r="B11" s="14" t="s">
        <v>23</v>
      </c>
      <c r="C11" s="13"/>
      <c r="D11" s="42"/>
      <c r="E11" s="42"/>
      <c r="F11" s="42"/>
      <c r="G11" s="42"/>
      <c r="H11" s="42"/>
      <c r="I11" s="42"/>
      <c r="J11" s="42"/>
      <c r="K11" s="42"/>
      <c r="L11" s="42"/>
    </row>
    <row r="12" spans="1:15" s="7" customFormat="1" ht="42" x14ac:dyDescent="0.4">
      <c r="A12" s="15">
        <v>6</v>
      </c>
      <c r="B12" s="17" t="s">
        <v>13</v>
      </c>
      <c r="C12" s="8"/>
      <c r="D12" s="8"/>
      <c r="E12" s="41"/>
      <c r="F12" s="41"/>
      <c r="G12" s="41"/>
      <c r="H12" s="41"/>
      <c r="I12" s="41"/>
      <c r="J12" s="41"/>
      <c r="K12" s="41"/>
      <c r="L12" s="41"/>
    </row>
    <row r="13" spans="1:15" s="7" customFormat="1" ht="42" x14ac:dyDescent="0.3">
      <c r="A13" s="15">
        <v>7</v>
      </c>
      <c r="B13" s="14" t="s">
        <v>20</v>
      </c>
      <c r="C13" s="8"/>
      <c r="D13" s="8"/>
      <c r="E13" s="41"/>
      <c r="F13" s="41"/>
      <c r="G13" s="41"/>
      <c r="H13" s="41"/>
      <c r="I13" s="41"/>
      <c r="J13" s="41"/>
      <c r="K13" s="41"/>
      <c r="L13" s="41"/>
    </row>
    <row r="14" spans="1:15" s="7" customFormat="1" ht="48" customHeight="1" x14ac:dyDescent="0.3">
      <c r="A14" s="15">
        <v>8</v>
      </c>
      <c r="B14" s="14" t="s">
        <v>16</v>
      </c>
      <c r="C14" s="8"/>
      <c r="D14" s="8"/>
      <c r="E14" s="41"/>
      <c r="F14" s="41"/>
      <c r="G14" s="41"/>
      <c r="H14" s="41"/>
      <c r="I14" s="41"/>
      <c r="J14" s="41"/>
      <c r="K14" s="41"/>
      <c r="L14" s="41"/>
    </row>
    <row r="15" spans="1:15" s="7" customFormat="1" ht="48.75" customHeight="1" x14ac:dyDescent="0.3">
      <c r="A15" s="15">
        <v>9</v>
      </c>
      <c r="B15" s="14" t="s">
        <v>25</v>
      </c>
      <c r="C15" s="8"/>
      <c r="D15" s="8"/>
      <c r="E15" s="41"/>
      <c r="F15" s="41"/>
      <c r="G15" s="41"/>
      <c r="H15" s="41"/>
      <c r="I15" s="41"/>
      <c r="J15" s="41"/>
      <c r="K15" s="41"/>
      <c r="L15" s="41"/>
    </row>
    <row r="16" spans="1:15" s="7" customFormat="1" ht="48" customHeight="1" x14ac:dyDescent="0.3">
      <c r="A16" s="15">
        <v>10</v>
      </c>
      <c r="B16" s="14" t="s">
        <v>26</v>
      </c>
      <c r="C16" s="8"/>
      <c r="D16" s="8"/>
      <c r="E16" s="41"/>
      <c r="F16" s="41"/>
      <c r="G16" s="41"/>
      <c r="H16" s="41"/>
      <c r="I16" s="41"/>
      <c r="J16" s="41"/>
      <c r="K16" s="41"/>
      <c r="L16" s="41"/>
    </row>
    <row r="17" spans="1:12" s="7" customFormat="1" ht="30.75" customHeight="1" x14ac:dyDescent="0.3">
      <c r="A17" s="15">
        <v>11</v>
      </c>
      <c r="B17" s="13" t="s">
        <v>17</v>
      </c>
      <c r="C17" s="8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7" customFormat="1" ht="45" customHeight="1" x14ac:dyDescent="0.3">
      <c r="A18" s="15">
        <v>12</v>
      </c>
      <c r="B18" s="13" t="s">
        <v>18</v>
      </c>
      <c r="C18" s="8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7" customFormat="1" ht="31.5" customHeight="1" x14ac:dyDescent="0.3">
      <c r="A19" s="15"/>
      <c r="B19" s="20" t="s">
        <v>11</v>
      </c>
      <c r="C19" s="8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7" customFormat="1" ht="30" customHeight="1" x14ac:dyDescent="0.3">
      <c r="A20" s="15"/>
      <c r="B20" s="20" t="s">
        <v>29</v>
      </c>
      <c r="C20" s="8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7" customFormat="1" ht="66" x14ac:dyDescent="0.3">
      <c r="A21" s="15">
        <v>1</v>
      </c>
      <c r="B21" s="15" t="s">
        <v>21</v>
      </c>
      <c r="C21" s="8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7" customFormat="1" ht="42" x14ac:dyDescent="0.3">
      <c r="A22" s="15">
        <v>2</v>
      </c>
      <c r="B22" s="15" t="s">
        <v>10</v>
      </c>
      <c r="C22" s="8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7" customFormat="1" ht="42" x14ac:dyDescent="0.3">
      <c r="A23" s="15">
        <v>3</v>
      </c>
      <c r="B23" s="14" t="s">
        <v>30</v>
      </c>
      <c r="C23" s="8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7" customFormat="1" ht="35.25" customHeight="1" x14ac:dyDescent="0.3">
      <c r="A24" s="15">
        <v>4</v>
      </c>
      <c r="B24" s="14" t="s">
        <v>31</v>
      </c>
      <c r="C24" s="8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7" customFormat="1" ht="35.25" customHeight="1" x14ac:dyDescent="0.3">
      <c r="A25" s="15">
        <v>5</v>
      </c>
      <c r="B25" s="14" t="s">
        <v>32</v>
      </c>
      <c r="C25" s="8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7" customFormat="1" ht="48" customHeight="1" x14ac:dyDescent="0.3">
      <c r="A26" s="15">
        <v>6</v>
      </c>
      <c r="B26" s="14" t="s">
        <v>33</v>
      </c>
      <c r="C26" s="8"/>
      <c r="D26" s="41"/>
      <c r="E26" s="41"/>
      <c r="F26" s="41"/>
      <c r="G26" s="41"/>
      <c r="H26" s="41"/>
      <c r="I26" s="41"/>
      <c r="J26" s="41"/>
      <c r="K26" s="41"/>
      <c r="L26" s="41"/>
    </row>
    <row r="27" spans="1:12" s="7" customFormat="1" ht="36.75" customHeight="1" x14ac:dyDescent="0.3">
      <c r="A27" s="15">
        <v>7</v>
      </c>
      <c r="B27" s="14" t="s">
        <v>35</v>
      </c>
      <c r="C27" s="8"/>
      <c r="D27" s="41"/>
      <c r="E27" s="41"/>
      <c r="F27" s="41"/>
      <c r="G27" s="41"/>
      <c r="H27" s="41"/>
      <c r="I27" s="41"/>
      <c r="J27" s="41"/>
      <c r="K27" s="41"/>
      <c r="L27" s="41"/>
    </row>
    <row r="28" spans="1:12" s="7" customFormat="1" ht="42" x14ac:dyDescent="0.3">
      <c r="A28" s="15">
        <v>8</v>
      </c>
      <c r="B28" s="14" t="s">
        <v>34</v>
      </c>
      <c r="C28" s="8"/>
      <c r="D28" s="41"/>
      <c r="E28" s="41"/>
      <c r="F28" s="41"/>
      <c r="G28" s="41"/>
      <c r="H28" s="41"/>
      <c r="I28" s="41"/>
      <c r="J28" s="41"/>
      <c r="K28" s="41"/>
      <c r="L28" s="41"/>
    </row>
    <row r="29" spans="1:12" s="7" customFormat="1" ht="42" x14ac:dyDescent="0.4">
      <c r="A29" s="15">
        <v>9</v>
      </c>
      <c r="B29" s="17" t="s">
        <v>13</v>
      </c>
      <c r="C29" s="8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7" customFormat="1" ht="42" x14ac:dyDescent="0.3">
      <c r="A30" s="15">
        <v>10</v>
      </c>
      <c r="B30" s="14" t="s">
        <v>20</v>
      </c>
      <c r="C30" s="8"/>
      <c r="D30" s="41"/>
      <c r="E30" s="41"/>
      <c r="F30" s="41"/>
      <c r="G30" s="41"/>
      <c r="H30" s="41"/>
      <c r="I30" s="41"/>
      <c r="J30" s="41"/>
      <c r="K30" s="41"/>
      <c r="L30" s="41"/>
    </row>
    <row r="31" spans="1:12" s="7" customFormat="1" ht="42" x14ac:dyDescent="0.3">
      <c r="A31" s="15">
        <v>11</v>
      </c>
      <c r="B31" s="14" t="s">
        <v>16</v>
      </c>
      <c r="C31" s="8"/>
      <c r="D31" s="41"/>
      <c r="E31" s="41"/>
      <c r="F31" s="41"/>
      <c r="G31" s="41"/>
      <c r="H31" s="41"/>
      <c r="I31" s="41"/>
      <c r="J31" s="41"/>
      <c r="K31" s="41"/>
      <c r="L31" s="41"/>
    </row>
    <row r="32" spans="1:12" s="7" customFormat="1" ht="45" customHeight="1" x14ac:dyDescent="0.3">
      <c r="A32" s="15">
        <v>12</v>
      </c>
      <c r="B32" s="14" t="s">
        <v>25</v>
      </c>
      <c r="C32" s="8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7" customFormat="1" ht="32.25" customHeight="1" x14ac:dyDescent="0.3">
      <c r="A33" s="15">
        <v>13</v>
      </c>
      <c r="B33" s="13" t="s">
        <v>17</v>
      </c>
      <c r="C33" s="8"/>
      <c r="D33" s="41"/>
      <c r="E33" s="41"/>
      <c r="F33" s="41"/>
      <c r="G33" s="41"/>
      <c r="H33" s="41"/>
      <c r="I33" s="41"/>
      <c r="J33" s="41"/>
      <c r="K33" s="41"/>
      <c r="L33" s="41"/>
    </row>
    <row r="34" spans="1:12" s="7" customFormat="1" ht="63" x14ac:dyDescent="0.3">
      <c r="A34" s="15">
        <v>14</v>
      </c>
      <c r="B34" s="13" t="s">
        <v>18</v>
      </c>
      <c r="C34" s="8"/>
      <c r="D34" s="41"/>
      <c r="E34" s="41"/>
      <c r="F34" s="41"/>
      <c r="G34" s="41"/>
      <c r="H34" s="41"/>
      <c r="I34" s="41"/>
      <c r="J34" s="41"/>
      <c r="K34" s="41"/>
      <c r="L34" s="41"/>
    </row>
    <row r="35" spans="1:12" s="7" customFormat="1" ht="29.25" customHeight="1" x14ac:dyDescent="0.3">
      <c r="A35" s="24"/>
      <c r="B35" s="34" t="s">
        <v>39</v>
      </c>
      <c r="C35" s="6"/>
    </row>
    <row r="36" spans="1:12" s="7" customFormat="1" ht="21" customHeight="1" x14ac:dyDescent="0.3">
      <c r="A36" s="24"/>
      <c r="B36" s="6"/>
      <c r="C36" s="6"/>
    </row>
    <row r="37" spans="1:12" s="7" customFormat="1" x14ac:dyDescent="0.3">
      <c r="A37" s="24"/>
      <c r="B37" s="11"/>
      <c r="C37" s="6"/>
    </row>
    <row r="38" spans="1:12" s="7" customFormat="1" x14ac:dyDescent="0.3">
      <c r="A38" s="24"/>
      <c r="C38" s="6"/>
    </row>
    <row r="39" spans="1:12" s="7" customFormat="1" x14ac:dyDescent="0.3">
      <c r="A39" s="24"/>
      <c r="B39" s="11"/>
      <c r="C39" s="6"/>
    </row>
    <row r="40" spans="1:12" s="7" customFormat="1" x14ac:dyDescent="0.3">
      <c r="A40" s="24"/>
      <c r="B40" s="11"/>
      <c r="C40" s="6"/>
    </row>
    <row r="41" spans="1:12" x14ac:dyDescent="0.3">
      <c r="B41" s="11"/>
    </row>
    <row r="42" spans="1:12" x14ac:dyDescent="0.3">
      <c r="B42" s="11"/>
    </row>
  </sheetData>
  <mergeCells count="7">
    <mergeCell ref="C3:C5"/>
    <mergeCell ref="D3:L3"/>
    <mergeCell ref="D4:I4"/>
    <mergeCell ref="J4:L4"/>
    <mergeCell ref="A1:L2"/>
    <mergeCell ref="A3:A5"/>
    <mergeCell ref="B3:B5"/>
  </mergeCells>
  <printOptions horizontalCentered="1"/>
  <pageMargins left="0.25" right="0.25" top="0.75" bottom="0.75" header="0.3" footer="0.3"/>
  <pageSetup paperSize="9" scale="72" orientation="landscape" horizontalDpi="4294967293" verticalDpi="4294967293" r:id="rId1"/>
  <headerFooter scaleWithDoc="0" alignWithMargins="0"/>
  <rowBreaks count="1" manualBreakCount="1">
    <brk id="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i.mchedlidze</cp:lastModifiedBy>
  <cp:lastPrinted>2016-08-31T11:38:24Z</cp:lastPrinted>
  <dcterms:created xsi:type="dcterms:W3CDTF">2015-06-29T20:09:36Z</dcterms:created>
  <dcterms:modified xsi:type="dcterms:W3CDTF">2016-09-12T11:45:21Z</dcterms:modified>
</cp:coreProperties>
</file>