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320" windowHeight="11760"/>
  </bookViews>
  <sheets>
    <sheet name="Sheet1" sheetId="1" r:id="rId1"/>
    <sheet name="Sheet3" sheetId="3" r:id="rId2"/>
  </sheets>
  <calcPr calcId="145621"/>
  <fileRecoveryPr autoRecover="0"/>
</workbook>
</file>

<file path=xl/calcChain.xml><?xml version="1.0" encoding="utf-8"?>
<calcChain xmlns="http://schemas.openxmlformats.org/spreadsheetml/2006/main">
  <c r="D9" i="3" l="1"/>
  <c r="E103" i="1" l="1"/>
  <c r="E102" i="1"/>
  <c r="E101" i="1"/>
  <c r="E100" i="1"/>
  <c r="E99" i="1"/>
  <c r="E96" i="1"/>
  <c r="E95" i="1"/>
  <c r="E94" i="1"/>
  <c r="E97" i="1" s="1"/>
  <c r="E92" i="1"/>
  <c r="E91" i="1"/>
  <c r="E90" i="1"/>
  <c r="E87" i="1"/>
  <c r="E86" i="1"/>
  <c r="E85" i="1"/>
  <c r="E83" i="1"/>
  <c r="E82" i="1"/>
  <c r="E76" i="1"/>
  <c r="E75" i="1"/>
  <c r="E74" i="1"/>
  <c r="E72" i="1"/>
  <c r="D71" i="1"/>
  <c r="E71" i="1" s="1"/>
  <c r="E69" i="1"/>
  <c r="E62" i="1"/>
  <c r="E61" i="1"/>
  <c r="E60" i="1"/>
  <c r="E59" i="1"/>
  <c r="E54" i="1"/>
  <c r="E53" i="1"/>
  <c r="E52" i="1"/>
  <c r="E50" i="1"/>
  <c r="E47" i="1"/>
  <c r="E46" i="1"/>
  <c r="E45" i="1"/>
  <c r="E43" i="1"/>
  <c r="E42" i="1"/>
  <c r="E38" i="1"/>
  <c r="E37" i="1"/>
  <c r="E36" i="1"/>
  <c r="E35" i="1"/>
  <c r="E34" i="1"/>
  <c r="E32" i="1"/>
  <c r="E31" i="1"/>
  <c r="E30" i="1"/>
  <c r="E29" i="1"/>
  <c r="E27" i="1"/>
  <c r="E25" i="1"/>
  <c r="E24" i="1"/>
  <c r="D23" i="1"/>
  <c r="E23" i="1" s="1"/>
  <c r="D22" i="1"/>
  <c r="E22" i="1" s="1"/>
  <c r="D21" i="1"/>
  <c r="E21" i="1" s="1"/>
  <c r="E19" i="1"/>
  <c r="E18" i="1"/>
  <c r="D15" i="1"/>
  <c r="E15" i="1" s="1"/>
  <c r="E14" i="1"/>
  <c r="D11" i="1"/>
  <c r="E11" i="1" s="1"/>
</calcChain>
</file>

<file path=xl/sharedStrings.xml><?xml version="1.0" encoding="utf-8"?>
<sst xmlns="http://schemas.openxmlformats.org/spreadsheetml/2006/main" count="237" uniqueCount="126">
  <si>
    <t>mTliani</t>
  </si>
  <si>
    <t>kac/sT</t>
  </si>
  <si>
    <t>manq/sT</t>
  </si>
  <si>
    <t>samuSaoebis da danaxarjebis dasaxeleba</t>
  </si>
  <si>
    <t>#</t>
  </si>
  <si>
    <t>jami</t>
  </si>
  <si>
    <t>t</t>
  </si>
  <si>
    <t>gan.zom</t>
  </si>
  <si>
    <t>raodenoba</t>
  </si>
  <si>
    <t>Rirebuleba (lari)</t>
  </si>
  <si>
    <t>xelfasi</t>
  </si>
  <si>
    <t>masalebi</t>
  </si>
  <si>
    <t>transporti</t>
  </si>
  <si>
    <t>sul</t>
  </si>
  <si>
    <t xml:space="preserve">sul jami </t>
  </si>
  <si>
    <t>mTlianad</t>
  </si>
  <si>
    <t>saproeq-to monacemebiT</t>
  </si>
  <si>
    <t>erT.</t>
  </si>
  <si>
    <t>sxva masalebi</t>
  </si>
  <si>
    <r>
      <t xml:space="preserve"> m</t>
    </r>
    <r>
      <rPr>
        <vertAlign val="superscript"/>
        <sz val="12"/>
        <rFont val="AcadNusx"/>
      </rPr>
      <t>2</t>
    </r>
  </si>
  <si>
    <r>
      <t>m</t>
    </r>
    <r>
      <rPr>
        <vertAlign val="superscript"/>
        <sz val="11"/>
        <rFont val="AcadNusx"/>
      </rPr>
      <t>3</t>
    </r>
  </si>
  <si>
    <t>sayalibe fari 40mm</t>
  </si>
  <si>
    <r>
      <t xml:space="preserve">armatura </t>
    </r>
    <r>
      <rPr>
        <sz val="11"/>
        <rFont val="Times New Roman"/>
        <family val="1"/>
      </rPr>
      <t>A</t>
    </r>
    <r>
      <rPr>
        <sz val="11"/>
        <rFont val="AcadNusx"/>
      </rPr>
      <t>-I</t>
    </r>
  </si>
  <si>
    <t>man</t>
  </si>
  <si>
    <t>saZirkvlis qveS RorRis safenis mowyoba 10 sm-ze</t>
  </si>
  <si>
    <t>RorRis Rirebulibea fr. 20-40</t>
  </si>
  <si>
    <t xml:space="preserve">SromiTi danaxarji </t>
  </si>
  <si>
    <t>betoni b-22.5 m-300</t>
  </si>
  <si>
    <t>dax. xisMmasala III xarisxis 40-60mm</t>
  </si>
  <si>
    <t>armaturis transportireba 120-km</t>
  </si>
  <si>
    <t>satkepni avtosagzao 18t.</t>
  </si>
  <si>
    <t>satransp. xarjebi masalebidan</t>
  </si>
  <si>
    <t>zednadebi xarjebi</t>
  </si>
  <si>
    <t xml:space="preserve">gegmiuri dagroveba </t>
  </si>
  <si>
    <t>gauTvaliswinebeli xarjebi</t>
  </si>
  <si>
    <t xml:space="preserve">meqanizmebi </t>
  </si>
  <si>
    <t xml:space="preserve">meqanizmebi buldoz. 79kvt </t>
  </si>
  <si>
    <t>Samadelas administraciul erTeulSi</t>
  </si>
  <si>
    <t xml:space="preserve">mdinare skaiaze, sacalfexo xidis mowyobis xarjTaRricxva </t>
  </si>
  <si>
    <t>normati viT  erTeulze</t>
  </si>
  <si>
    <t>teritoriis momzadeba-moSandakeba pnevmaturi sartyam-CaquCis dasamontaJeblad</t>
  </si>
  <si>
    <r>
      <t>m</t>
    </r>
    <r>
      <rPr>
        <vertAlign val="superscript"/>
        <sz val="11"/>
        <color indexed="8"/>
        <rFont val="AcadNusx"/>
      </rPr>
      <t>3</t>
    </r>
  </si>
  <si>
    <t xml:space="preserve">meqanizmebi buldozeri 96kvt. </t>
  </si>
  <si>
    <t xml:space="preserve">pnevmaturi sartyam-CaquCis transportireba (15+15)km. manZ. montaJi da demontaJi </t>
  </si>
  <si>
    <t>liTonis ximinjebis damzadeba       d-219X8mm milebisagan 24g/m</t>
  </si>
  <si>
    <t>SromiTi danaxarji k-1,15</t>
  </si>
  <si>
    <t>amwe 10t.  kK-1,05</t>
  </si>
  <si>
    <t xml:space="preserve">liT. milebis Rirebuleba </t>
  </si>
  <si>
    <t>g/m</t>
  </si>
  <si>
    <t>ximinjis safari liT. 8mm furclisagan d-250mm  4c</t>
  </si>
  <si>
    <t>sxva manqanebi</t>
  </si>
  <si>
    <t>lari</t>
  </si>
  <si>
    <t>ximinjebis Cayvana gruntSi liT. milebisagan sartyami meqanizmebis gamoyenebiT  4c</t>
  </si>
  <si>
    <t>meqanizmebi k-1,05</t>
  </si>
  <si>
    <t>amwe 10t. Kk-1,05</t>
  </si>
  <si>
    <t>qvabulis gaTxra xeliT xeliT gruntis adgilze dayriT</t>
  </si>
  <si>
    <t>transportireba 15 km-ze</t>
  </si>
  <si>
    <t>monoliT. rk/bet. Bsayrdeni burjis morwyoba  ormagi armirebiT napiris orive mxares</t>
  </si>
  <si>
    <r>
      <t xml:space="preserve">armatura </t>
    </r>
    <r>
      <rPr>
        <sz val="11"/>
        <rFont val="Times New Roman"/>
        <family val="1"/>
      </rPr>
      <t>A</t>
    </r>
    <r>
      <rPr>
        <sz val="11"/>
        <rFont val="AcadNusx"/>
      </rPr>
      <t>-IIIAA</t>
    </r>
  </si>
  <si>
    <t>betonis transportireba 20 km-ze</t>
  </si>
  <si>
    <t>Casatanaebeli detalis damzadeba da mowyoba betonSi 4c</t>
  </si>
  <si>
    <t>meqanizmebi</t>
  </si>
  <si>
    <t>liT. furceli sisqiT 10mm</t>
  </si>
  <si>
    <r>
      <t xml:space="preserve">armatura </t>
    </r>
    <r>
      <rPr>
        <sz val="11"/>
        <rFont val="Times New Roman"/>
        <family val="1"/>
      </rPr>
      <t>A</t>
    </r>
    <r>
      <rPr>
        <sz val="11"/>
        <rFont val="AcadNusx"/>
      </rPr>
      <t>-IIIAADd-18</t>
    </r>
  </si>
  <si>
    <t>eleqtrodi</t>
  </si>
  <si>
    <t>kg</t>
  </si>
  <si>
    <t>ximinjebze qveda da zeda zonis bagirebis mowyoba bagir-damWerebis gamoyenebiT</t>
  </si>
  <si>
    <t>bagiri moTuTiebuli d-35mm</t>
  </si>
  <si>
    <t>bagiri moTuTiebuli d-20.5mm</t>
  </si>
  <si>
    <t>bagir-moWeri</t>
  </si>
  <si>
    <t>c</t>
  </si>
  <si>
    <t>xidis liTonis konstruqciebis samagrebis, sixistis wiboebis da fasonuri detalebis damzadeba-mowyoba</t>
  </si>
  <si>
    <t>SromiTi danaxarji 36X1,15</t>
  </si>
  <si>
    <t>meqanizmebi, a/amwe16t. 4.28X1,05</t>
  </si>
  <si>
    <t>liT. furceli sisqiT 8mm</t>
  </si>
  <si>
    <t>Sveleri #22</t>
  </si>
  <si>
    <t>milkvadrati 50X50X3 mm</t>
  </si>
  <si>
    <t>samagri anker-WanWiki</t>
  </si>
  <si>
    <t>glinula d-10mm</t>
  </si>
  <si>
    <t>liTonis konstruqciebisa da ximinjebis SeRebva antikoroziuli saRebavis orjeradi SeRebviT</t>
  </si>
  <si>
    <t>antikoroziuli saRebavis Rirebuleba</t>
  </si>
  <si>
    <t>ficruli iatakis dageba xis koWebze, bagirebze damonteJebuli anker-kauWebiT mTl. sigrZiT 18.0m</t>
  </si>
  <si>
    <r>
      <t>m</t>
    </r>
    <r>
      <rPr>
        <vertAlign val="superscript"/>
        <sz val="11"/>
        <color indexed="8"/>
        <rFont val="AcadNusx"/>
      </rPr>
      <t>2</t>
    </r>
  </si>
  <si>
    <t>_</t>
  </si>
  <si>
    <t>SromiTi danaxarji 1.25X1,15</t>
  </si>
  <si>
    <t>meqanizmebi 0.023X1,05</t>
  </si>
  <si>
    <t>Camoganuli ficari  40mm Rireb.</t>
  </si>
  <si>
    <t>xis koWi 60X120X1350 mm 23c</t>
  </si>
  <si>
    <t>anker kauWi d-10mm qanCiT</t>
  </si>
  <si>
    <t>komp</t>
  </si>
  <si>
    <t>LliTonis 4mm sayeluris firfita nasvretiT 12 mm</t>
  </si>
  <si>
    <t xml:space="preserve">xis ficrebisa da koWebis gaJRenTva zeTovani olifis orjeradi SeRebviT </t>
  </si>
  <si>
    <t>SromiTi danaxarji 0.319X1,15</t>
  </si>
  <si>
    <t>zeTovani olifa</t>
  </si>
  <si>
    <t xml:space="preserve">xidis damcavi moTuTiebuli 3mm mavTulbadis mowyoba simaRliT 0.8m ujredi 30X30mm  </t>
  </si>
  <si>
    <t>m</t>
  </si>
  <si>
    <t xml:space="preserve">SromiTi danaxarji  </t>
  </si>
  <si>
    <t>manqanebi</t>
  </si>
  <si>
    <t xml:space="preserve">moTuTuebuli mavTulbadis Rirebuleba </t>
  </si>
  <si>
    <r>
      <t>m</t>
    </r>
    <r>
      <rPr>
        <vertAlign val="superscript"/>
        <sz val="11"/>
        <color theme="1"/>
        <rFont val="AcadNusx"/>
      </rPr>
      <t>2</t>
    </r>
  </si>
  <si>
    <t>Sesakravi moTuToebuli mavTulis Rirebuleba 3mm</t>
  </si>
  <si>
    <t xml:space="preserve">mavTulbadis zeda samagris mowyoba glinulisagan d 10mm xidis orive mxaris mTel sigrZeze </t>
  </si>
  <si>
    <t>SromiTi danaxarji  0,017X1,15</t>
  </si>
  <si>
    <t>meqanizmebi 0,002X1,05</t>
  </si>
  <si>
    <t>glanula d-10mm-is Rirebuleba</t>
  </si>
  <si>
    <t>qvabulis darCenili nawilis Sevseba da gzis monakveTis moxreSva satkepni meqanizmebis gamoyenebiT jebiris orive mxares gruntis adgilze mopovebiT</t>
  </si>
  <si>
    <t>a/TviTmcleli</t>
  </si>
  <si>
    <t>betonis misasvleli pandusis mowyoba zomiT  m. xidis orive  mxares</t>
  </si>
  <si>
    <t xml:space="preserve">sxva masalebi </t>
  </si>
  <si>
    <t>betonis Rirebuleba b-20</t>
  </si>
  <si>
    <t>transportireba 18km-dan</t>
  </si>
  <si>
    <t>dRg - 18%</t>
  </si>
  <si>
    <t>პრეტენდენტის ხელმოწერა______________________</t>
  </si>
  <si>
    <t>(ხელმომწერის თანამდებობა, სახელი, გვარი)</t>
  </si>
  <si>
    <t>დანართი N1</t>
  </si>
  <si>
    <t>კრებსითი ხარჯთაღრიცხვა</t>
  </si>
  <si>
    <t>ადმინისტრაციული ერთეულის დასახელება</t>
  </si>
  <si>
    <t>შესასრულებელი სამუშაოს (პროექტის) დასახელება</t>
  </si>
  <si>
    <t>შესყიდვის ობიექტის სავარაუდო ღირებულება                     (ლარი )</t>
  </si>
  <si>
    <t>შემოთავაზებული სამუშაოს   ღირებულება                                    (ლარი )</t>
  </si>
  <si>
    <t>დარჩელი</t>
  </si>
  <si>
    <t xml:space="preserve">სულ მთლიანი ჯამი: </t>
  </si>
  <si>
    <t>შამადელა</t>
  </si>
  <si>
    <t>მდინარე სკაიაძე საცალფეხო ხიდის მოწყობა</t>
  </si>
  <si>
    <t>გამსახურდიას ქუჩაზე ხიდ-ბოგირის მოწყობა</t>
  </si>
  <si>
    <t>დანართი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</si>
</sst>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indexed="8"/>
      <name val="AcadNusx"/>
    </font>
    <font>
      <sz val="11"/>
      <name val="AcadNusx"/>
    </font>
    <font>
      <sz val="8"/>
      <name val="Calibri"/>
      <family val="2"/>
      <charset val="1"/>
    </font>
    <font>
      <b/>
      <sz val="11"/>
      <name val="Tahoma"/>
      <family val="2"/>
      <charset val="204"/>
    </font>
    <font>
      <b/>
      <sz val="11"/>
      <name val="AcadNusx"/>
    </font>
    <font>
      <b/>
      <sz val="11"/>
      <color indexed="8"/>
      <name val="Tahoma"/>
      <family val="2"/>
      <charset val="204"/>
    </font>
    <font>
      <sz val="14"/>
      <name val="Grigolia"/>
    </font>
    <font>
      <vertAlign val="superscript"/>
      <sz val="12"/>
      <name val="AcadNusx"/>
    </font>
    <font>
      <vertAlign val="superscript"/>
      <sz val="11"/>
      <name val="AcadNusx"/>
    </font>
    <font>
      <sz val="11"/>
      <name val="Times New Roman"/>
      <family val="1"/>
    </font>
    <font>
      <b/>
      <sz val="11"/>
      <name val="Symbol"/>
      <family val="1"/>
      <charset val="2"/>
    </font>
    <font>
      <b/>
      <sz val="11"/>
      <color theme="1"/>
      <name val="AcadNusx"/>
    </font>
    <font>
      <vertAlign val="superscript"/>
      <sz val="11"/>
      <color indexed="8"/>
      <name val="AcadNusx"/>
    </font>
    <font>
      <sz val="10"/>
      <color theme="1"/>
      <name val="AcadNusx"/>
    </font>
    <font>
      <sz val="11"/>
      <color theme="1"/>
      <name val="AcadNusx"/>
    </font>
    <font>
      <vertAlign val="superscript"/>
      <sz val="11"/>
      <color theme="1"/>
      <name val="AcadNusx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b/>
      <i/>
      <sz val="11"/>
      <name val="Arial Cyr"/>
    </font>
    <font>
      <b/>
      <i/>
      <sz val="12"/>
      <name val="Arial Cyr"/>
    </font>
    <font>
      <b/>
      <i/>
      <sz val="10"/>
      <name val="Arial Cyr"/>
    </font>
    <font>
      <sz val="9"/>
      <color theme="1"/>
      <name val="Sylfaen"/>
      <family val="1"/>
    </font>
    <font>
      <b/>
      <sz val="10"/>
      <name val="Arial Cyr"/>
    </font>
    <font>
      <b/>
      <sz val="10"/>
      <name val="Sylfaen"/>
      <family val="1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vertical="top"/>
    </xf>
    <xf numFmtId="0" fontId="6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top"/>
    </xf>
    <xf numFmtId="164" fontId="5" fillId="2" borderId="9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9" fontId="6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164" fontId="5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center"/>
    </xf>
    <xf numFmtId="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/>
    </xf>
    <xf numFmtId="164" fontId="5" fillId="2" borderId="2" xfId="0" applyNumberFormat="1" applyFont="1" applyFill="1" applyBorder="1" applyAlignment="1">
      <alignment horizontal="center" vertical="top"/>
    </xf>
    <xf numFmtId="164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9" fontId="6" fillId="2" borderId="5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3" fillId="2" borderId="4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/>
    <xf numFmtId="0" fontId="0" fillId="0" borderId="2" xfId="0" applyNumberFormat="1" applyFont="1" applyFill="1" applyBorder="1"/>
    <xf numFmtId="2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/>
    <xf numFmtId="164" fontId="0" fillId="0" borderId="2" xfId="0" applyNumberFormat="1" applyFont="1" applyBorder="1" applyAlignment="1">
      <alignment horizontal="center"/>
    </xf>
    <xf numFmtId="0" fontId="15" fillId="0" borderId="3" xfId="0" applyFont="1" applyBorder="1" applyAlignment="1">
      <alignment vertical="top" wrapText="1"/>
    </xf>
    <xf numFmtId="0" fontId="16" fillId="0" borderId="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top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/>
    </xf>
    <xf numFmtId="164" fontId="7" fillId="0" borderId="9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164" fontId="7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1" fillId="0" borderId="0" xfId="1" applyFont="1"/>
    <xf numFmtId="0" fontId="18" fillId="0" borderId="0" xfId="1" applyFont="1" applyAlignment="1">
      <alignment horizontal="center" vertical="center"/>
    </xf>
    <xf numFmtId="0" fontId="19" fillId="0" borderId="0" xfId="1" applyFont="1"/>
    <xf numFmtId="0" fontId="1" fillId="0" borderId="0" xfId="1"/>
    <xf numFmtId="0" fontId="20" fillId="0" borderId="0" xfId="1" applyFont="1" applyAlignment="1">
      <alignment horizontal="right" vertical="center"/>
    </xf>
    <xf numFmtId="0" fontId="1" fillId="0" borderId="1" xfId="1" applyBorder="1"/>
    <xf numFmtId="0" fontId="22" fillId="0" borderId="1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2" fontId="18" fillId="0" borderId="2" xfId="1" applyNumberFormat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24" fillId="0" borderId="4" xfId="1" applyFont="1" applyBorder="1" applyAlignment="1">
      <alignment vertical="center"/>
    </xf>
    <xf numFmtId="2" fontId="25" fillId="0" borderId="2" xfId="1" applyNumberFormat="1" applyFont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vertical="center" wrapText="1"/>
    </xf>
    <xf numFmtId="0" fontId="1" fillId="0" borderId="0" xfId="1" applyFont="1" applyBorder="1"/>
    <xf numFmtId="0" fontId="18" fillId="0" borderId="0" xfId="1" applyFont="1" applyBorder="1" applyAlignment="1">
      <alignment horizontal="center" vertical="center"/>
    </xf>
    <xf numFmtId="0" fontId="19" fillId="0" borderId="0" xfId="1" applyFont="1" applyBorder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164" fontId="5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/>
    </xf>
    <xf numFmtId="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164" fontId="5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6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39"/>
  <sheetViews>
    <sheetView tabSelected="1" zoomScale="115" zoomScaleNormal="115" workbookViewId="0">
      <selection activeCell="N10" sqref="N10"/>
    </sheetView>
  </sheetViews>
  <sheetFormatPr defaultRowHeight="15"/>
  <cols>
    <col min="1" max="1" width="3" style="1" customWidth="1"/>
    <col min="2" max="2" width="39.5703125" style="1" customWidth="1"/>
    <col min="3" max="3" width="8.42578125" style="2" customWidth="1"/>
    <col min="4" max="4" width="9.140625" style="1"/>
    <col min="5" max="5" width="10.42578125" style="1" customWidth="1"/>
    <col min="6" max="6" width="7.28515625" style="1" customWidth="1"/>
    <col min="7" max="7" width="8.7109375" style="1" customWidth="1"/>
    <col min="8" max="8" width="6.5703125" style="1" customWidth="1"/>
    <col min="9" max="9" width="9.140625" style="1" customWidth="1"/>
    <col min="10" max="10" width="6.85546875" style="1" customWidth="1"/>
    <col min="11" max="11" width="9.7109375" style="1" customWidth="1"/>
    <col min="12" max="12" width="12.140625" style="1" customWidth="1"/>
    <col min="13" max="13" width="9.140625" style="1"/>
    <col min="14" max="14" width="11.140625" style="1" bestFit="1" customWidth="1"/>
    <col min="15" max="16384" width="9.140625" style="1"/>
  </cols>
  <sheetData>
    <row r="1" spans="1:40" ht="15.75" customHeight="1">
      <c r="K1" s="217" t="s">
        <v>125</v>
      </c>
      <c r="L1" s="217"/>
    </row>
    <row r="2" spans="1:40">
      <c r="A2" s="58"/>
      <c r="B2" s="58"/>
      <c r="C2" s="61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</row>
    <row r="3" spans="1:40" ht="15.75">
      <c r="A3" s="205" t="s">
        <v>37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</row>
    <row r="4" spans="1:40" ht="15.75">
      <c r="A4" s="206" t="s">
        <v>38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</row>
    <row r="5" spans="1:40" ht="15.75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</row>
    <row r="6" spans="1:40" ht="15.75">
      <c r="A6" s="199" t="s">
        <v>4</v>
      </c>
      <c r="B6" s="199" t="s">
        <v>3</v>
      </c>
      <c r="C6" s="199" t="s">
        <v>7</v>
      </c>
      <c r="D6" s="202" t="s">
        <v>8</v>
      </c>
      <c r="E6" s="203"/>
      <c r="F6" s="202" t="s">
        <v>9</v>
      </c>
      <c r="G6" s="204"/>
      <c r="H6" s="204"/>
      <c r="I6" s="204"/>
      <c r="J6" s="204"/>
      <c r="K6" s="203"/>
      <c r="L6" s="199" t="s">
        <v>0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</row>
    <row r="7" spans="1:40" ht="63">
      <c r="A7" s="200"/>
      <c r="B7" s="200"/>
      <c r="C7" s="200"/>
      <c r="D7" s="3" t="s">
        <v>39</v>
      </c>
      <c r="E7" s="62" t="s">
        <v>16</v>
      </c>
      <c r="F7" s="202" t="s">
        <v>10</v>
      </c>
      <c r="G7" s="203"/>
      <c r="H7" s="202" t="s">
        <v>11</v>
      </c>
      <c r="I7" s="203"/>
      <c r="J7" s="202" t="s">
        <v>12</v>
      </c>
      <c r="K7" s="203"/>
      <c r="L7" s="200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</row>
    <row r="8" spans="1:40" ht="15.75">
      <c r="A8" s="201"/>
      <c r="B8" s="201"/>
      <c r="C8" s="201"/>
      <c r="D8" s="3" t="s">
        <v>17</v>
      </c>
      <c r="E8" s="62" t="s">
        <v>13</v>
      </c>
      <c r="F8" s="3" t="s">
        <v>17</v>
      </c>
      <c r="G8" s="3" t="s">
        <v>13</v>
      </c>
      <c r="H8" s="62" t="s">
        <v>17</v>
      </c>
      <c r="I8" s="3" t="s">
        <v>13</v>
      </c>
      <c r="J8" s="3" t="s">
        <v>17</v>
      </c>
      <c r="K8" s="3" t="s">
        <v>13</v>
      </c>
      <c r="L8" s="201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</row>
    <row r="9" spans="1:40" ht="15.75">
      <c r="A9" s="3">
        <v>1</v>
      </c>
      <c r="B9" s="50">
        <v>3</v>
      </c>
      <c r="C9" s="3">
        <v>4</v>
      </c>
      <c r="D9" s="3">
        <v>5</v>
      </c>
      <c r="E9" s="62">
        <v>6</v>
      </c>
      <c r="F9" s="3">
        <v>7</v>
      </c>
      <c r="G9" s="3">
        <v>8</v>
      </c>
      <c r="H9" s="62">
        <v>9</v>
      </c>
      <c r="I9" s="3">
        <v>10</v>
      </c>
      <c r="J9" s="3">
        <v>11</v>
      </c>
      <c r="K9" s="3">
        <v>12</v>
      </c>
      <c r="L9" s="3">
        <v>13</v>
      </c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</row>
    <row r="10" spans="1:40" ht="47.25">
      <c r="A10" s="207">
        <v>1</v>
      </c>
      <c r="B10" s="63" t="s">
        <v>40</v>
      </c>
      <c r="C10" s="3" t="s">
        <v>41</v>
      </c>
      <c r="D10" s="3"/>
      <c r="E10" s="62">
        <v>16</v>
      </c>
      <c r="F10" s="3"/>
      <c r="G10" s="3"/>
      <c r="H10" s="62"/>
      <c r="I10" s="3"/>
      <c r="J10" s="3"/>
      <c r="K10" s="3"/>
      <c r="L10" s="64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</row>
    <row r="11" spans="1:40" ht="15.75">
      <c r="A11" s="208"/>
      <c r="B11" s="65" t="s">
        <v>42</v>
      </c>
      <c r="C11" s="50" t="s">
        <v>2</v>
      </c>
      <c r="D11" s="4">
        <f>0.12*1.05</f>
        <v>0.126</v>
      </c>
      <c r="E11" s="66">
        <f>E10*D11</f>
        <v>2.016</v>
      </c>
      <c r="F11" s="3"/>
      <c r="G11" s="3"/>
      <c r="H11" s="62"/>
      <c r="I11" s="3"/>
      <c r="J11" s="3"/>
      <c r="K11" s="67"/>
      <c r="L11" s="67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</row>
    <row r="12" spans="1:40" ht="47.25">
      <c r="A12" s="68">
        <v>2</v>
      </c>
      <c r="B12" s="48" t="s">
        <v>43</v>
      </c>
      <c r="C12" s="51" t="s">
        <v>6</v>
      </c>
      <c r="D12" s="4"/>
      <c r="E12" s="69">
        <v>2.5</v>
      </c>
      <c r="F12" s="51"/>
      <c r="G12" s="51"/>
      <c r="H12" s="54"/>
      <c r="I12" s="51"/>
      <c r="J12" s="51"/>
      <c r="K12" s="51"/>
      <c r="L12" s="7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</row>
    <row r="13" spans="1:40" ht="31.5">
      <c r="A13" s="209">
        <v>3</v>
      </c>
      <c r="B13" s="12" t="s">
        <v>44</v>
      </c>
      <c r="C13" s="4" t="s">
        <v>6</v>
      </c>
      <c r="D13" s="4"/>
      <c r="E13" s="70">
        <v>1</v>
      </c>
      <c r="F13" s="4"/>
      <c r="G13" s="4"/>
      <c r="H13" s="69"/>
      <c r="I13" s="4"/>
      <c r="J13" s="4"/>
      <c r="K13" s="4"/>
      <c r="L13" s="9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</row>
    <row r="14" spans="1:40" ht="15.75">
      <c r="A14" s="210"/>
      <c r="B14" s="5" t="s">
        <v>45</v>
      </c>
      <c r="C14" s="51" t="s">
        <v>1</v>
      </c>
      <c r="D14" s="4">
        <v>3.35</v>
      </c>
      <c r="E14" s="69">
        <f>E13*D14</f>
        <v>3.35</v>
      </c>
      <c r="F14" s="4"/>
      <c r="G14" s="8"/>
      <c r="H14" s="70"/>
      <c r="I14" s="8"/>
      <c r="J14" s="8"/>
      <c r="K14" s="8"/>
      <c r="L14" s="9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</row>
    <row r="15" spans="1:40" ht="15.75">
      <c r="A15" s="210"/>
      <c r="B15" s="5" t="s">
        <v>46</v>
      </c>
      <c r="C15" s="51" t="s">
        <v>2</v>
      </c>
      <c r="D15" s="4">
        <f>0.51*1.05</f>
        <v>0.53550000000000009</v>
      </c>
      <c r="E15" s="70">
        <f>E13*D15</f>
        <v>0.53550000000000009</v>
      </c>
      <c r="F15" s="4"/>
      <c r="G15" s="4"/>
      <c r="H15" s="69"/>
      <c r="I15" s="4"/>
      <c r="J15" s="4"/>
      <c r="K15" s="8"/>
      <c r="L15" s="9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</row>
    <row r="16" spans="1:40" ht="15.75">
      <c r="A16" s="210"/>
      <c r="B16" s="10" t="s">
        <v>47</v>
      </c>
      <c r="C16" s="51" t="s">
        <v>48</v>
      </c>
      <c r="D16" s="4">
        <v>1.01</v>
      </c>
      <c r="E16" s="70">
        <v>24</v>
      </c>
      <c r="F16" s="4"/>
      <c r="G16" s="4"/>
      <c r="H16" s="71"/>
      <c r="I16" s="8"/>
      <c r="J16" s="4"/>
      <c r="K16" s="8"/>
      <c r="L16" s="9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</row>
    <row r="17" spans="1:40" ht="31.5">
      <c r="A17" s="210"/>
      <c r="B17" s="10" t="s">
        <v>49</v>
      </c>
      <c r="C17" s="11" t="s">
        <v>19</v>
      </c>
      <c r="D17" s="4"/>
      <c r="E17" s="70">
        <v>0.25</v>
      </c>
      <c r="F17" s="4"/>
      <c r="G17" s="4"/>
      <c r="H17" s="71"/>
      <c r="I17" s="8"/>
      <c r="J17" s="4"/>
      <c r="K17" s="8"/>
      <c r="L17" s="9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</row>
    <row r="18" spans="1:40" ht="15.75">
      <c r="A18" s="210"/>
      <c r="B18" s="5" t="s">
        <v>50</v>
      </c>
      <c r="C18" s="4" t="s">
        <v>51</v>
      </c>
      <c r="D18" s="4">
        <v>0.71</v>
      </c>
      <c r="E18" s="70">
        <f>D18*E13</f>
        <v>0.71</v>
      </c>
      <c r="F18" s="4"/>
      <c r="G18" s="4"/>
      <c r="H18" s="69"/>
      <c r="I18" s="8"/>
      <c r="J18" s="4"/>
      <c r="K18" s="8"/>
      <c r="L18" s="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</row>
    <row r="19" spans="1:40" ht="15.75">
      <c r="A19" s="211"/>
      <c r="B19" s="13" t="s">
        <v>18</v>
      </c>
      <c r="C19" s="53" t="s">
        <v>51</v>
      </c>
      <c r="D19" s="53">
        <v>1.22</v>
      </c>
      <c r="E19" s="72">
        <f>D19*E13</f>
        <v>1.22</v>
      </c>
      <c r="F19" s="53"/>
      <c r="G19" s="53"/>
      <c r="H19" s="73"/>
      <c r="I19" s="8"/>
      <c r="J19" s="53"/>
      <c r="K19" s="74"/>
      <c r="L19" s="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</row>
    <row r="20" spans="1:40" ht="47.25">
      <c r="A20" s="209">
        <v>4</v>
      </c>
      <c r="B20" s="5" t="s">
        <v>52</v>
      </c>
      <c r="C20" s="11" t="s">
        <v>6</v>
      </c>
      <c r="D20" s="4"/>
      <c r="E20" s="69">
        <v>0.83199999999999996</v>
      </c>
      <c r="F20" s="4"/>
      <c r="G20" s="4"/>
      <c r="H20" s="69"/>
      <c r="I20" s="8"/>
      <c r="J20" s="4"/>
      <c r="K20" s="4"/>
      <c r="L20" s="9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</row>
    <row r="21" spans="1:40" ht="15.75">
      <c r="A21" s="210"/>
      <c r="B21" s="5" t="s">
        <v>45</v>
      </c>
      <c r="C21" s="11" t="s">
        <v>1</v>
      </c>
      <c r="D21" s="4">
        <f>14*1.15</f>
        <v>16.099999999999998</v>
      </c>
      <c r="E21" s="70">
        <f>E20*D21</f>
        <v>13.395199999999997</v>
      </c>
      <c r="F21" s="4"/>
      <c r="G21" s="8"/>
      <c r="H21" s="69"/>
      <c r="I21" s="8"/>
      <c r="J21" s="4"/>
      <c r="K21" s="4"/>
      <c r="L21" s="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</row>
    <row r="22" spans="1:40" ht="15.75">
      <c r="A22" s="210"/>
      <c r="B22" s="5" t="s">
        <v>53</v>
      </c>
      <c r="C22" s="11" t="s">
        <v>2</v>
      </c>
      <c r="D22" s="8">
        <f>2.93*1.05</f>
        <v>3.0765000000000002</v>
      </c>
      <c r="E22" s="70">
        <f>E20*D22</f>
        <v>2.5596480000000001</v>
      </c>
      <c r="F22" s="4"/>
      <c r="G22" s="4"/>
      <c r="H22" s="69"/>
      <c r="I22" s="8"/>
      <c r="J22" s="4"/>
      <c r="K22" s="8"/>
      <c r="L22" s="9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</row>
    <row r="23" spans="1:40" ht="15.75">
      <c r="A23" s="210"/>
      <c r="B23" s="5" t="s">
        <v>54</v>
      </c>
      <c r="C23" s="11" t="s">
        <v>2</v>
      </c>
      <c r="D23" s="8">
        <f>0.57*1.05</f>
        <v>0.59849999999999992</v>
      </c>
      <c r="E23" s="70">
        <f>D23*E20</f>
        <v>0.49795199999999989</v>
      </c>
      <c r="F23" s="4"/>
      <c r="G23" s="4"/>
      <c r="H23" s="69"/>
      <c r="I23" s="8"/>
      <c r="J23" s="4"/>
      <c r="K23" s="8"/>
      <c r="L23" s="9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</row>
    <row r="24" spans="1:40" ht="15.75">
      <c r="A24" s="210"/>
      <c r="B24" s="5" t="s">
        <v>50</v>
      </c>
      <c r="C24" s="4" t="s">
        <v>51</v>
      </c>
      <c r="D24" s="4">
        <v>0.94</v>
      </c>
      <c r="E24" s="70">
        <f>D24*E20</f>
        <v>0.78207999999999989</v>
      </c>
      <c r="F24" s="4"/>
      <c r="G24" s="4"/>
      <c r="H24" s="69"/>
      <c r="I24" s="8"/>
      <c r="J24" s="4"/>
      <c r="K24" s="8"/>
      <c r="L24" s="9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</row>
    <row r="25" spans="1:40" ht="15.75">
      <c r="A25" s="211"/>
      <c r="B25" s="13" t="s">
        <v>18</v>
      </c>
      <c r="C25" s="53" t="s">
        <v>51</v>
      </c>
      <c r="D25" s="53">
        <v>8.6</v>
      </c>
      <c r="E25" s="72">
        <f>D25*E20</f>
        <v>7.1551999999999998</v>
      </c>
      <c r="F25" s="53"/>
      <c r="G25" s="53"/>
      <c r="H25" s="73"/>
      <c r="I25" s="8"/>
      <c r="J25" s="53"/>
      <c r="K25" s="74"/>
      <c r="L25" s="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</row>
    <row r="26" spans="1:40" ht="31.5">
      <c r="A26" s="209">
        <v>5</v>
      </c>
      <c r="B26" s="48" t="s">
        <v>55</v>
      </c>
      <c r="C26" s="51" t="s">
        <v>20</v>
      </c>
      <c r="D26" s="51"/>
      <c r="E26" s="75">
        <v>9</v>
      </c>
      <c r="F26" s="51"/>
      <c r="G26" s="51"/>
      <c r="H26" s="54"/>
      <c r="I26" s="6"/>
      <c r="J26" s="51"/>
      <c r="K26" s="6"/>
      <c r="L26" s="7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</row>
    <row r="27" spans="1:40" ht="15.75">
      <c r="A27" s="211"/>
      <c r="B27" s="5" t="s">
        <v>45</v>
      </c>
      <c r="C27" s="4" t="s">
        <v>1</v>
      </c>
      <c r="D27" s="4">
        <v>2.37</v>
      </c>
      <c r="E27" s="69">
        <f>D27*E26</f>
        <v>21.330000000000002</v>
      </c>
      <c r="F27" s="4"/>
      <c r="G27" s="4"/>
      <c r="H27" s="69"/>
      <c r="I27" s="8"/>
      <c r="J27" s="4"/>
      <c r="K27" s="4"/>
      <c r="L27" s="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</row>
    <row r="28" spans="1:40" ht="31.5">
      <c r="A28" s="209">
        <v>6</v>
      </c>
      <c r="B28" s="12" t="s">
        <v>24</v>
      </c>
      <c r="C28" s="4" t="s">
        <v>20</v>
      </c>
      <c r="D28" s="4"/>
      <c r="E28" s="76">
        <v>0.4</v>
      </c>
      <c r="F28" s="4"/>
      <c r="G28" s="4"/>
      <c r="H28" s="69"/>
      <c r="I28" s="8"/>
      <c r="J28" s="4"/>
      <c r="K28" s="8"/>
      <c r="L28" s="9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</row>
    <row r="29" spans="1:40" ht="15.75">
      <c r="A29" s="210"/>
      <c r="B29" s="5" t="s">
        <v>26</v>
      </c>
      <c r="C29" s="51" t="s">
        <v>1</v>
      </c>
      <c r="D29" s="51">
        <v>3.52</v>
      </c>
      <c r="E29" s="54">
        <f>D29*E28</f>
        <v>1.4080000000000001</v>
      </c>
      <c r="F29" s="51"/>
      <c r="G29" s="51"/>
      <c r="H29" s="54"/>
      <c r="I29" s="6"/>
      <c r="J29" s="51"/>
      <c r="K29" s="51"/>
      <c r="L29" s="7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</row>
    <row r="30" spans="1:40" ht="15.75">
      <c r="A30" s="210"/>
      <c r="B30" s="5" t="s">
        <v>35</v>
      </c>
      <c r="C30" s="4" t="s">
        <v>51</v>
      </c>
      <c r="D30" s="4">
        <v>1.06</v>
      </c>
      <c r="E30" s="70">
        <f>D30*E28</f>
        <v>0.42400000000000004</v>
      </c>
      <c r="F30" s="4"/>
      <c r="G30" s="4"/>
      <c r="H30" s="69"/>
      <c r="I30" s="8"/>
      <c r="J30" s="4"/>
      <c r="K30" s="8"/>
      <c r="L30" s="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</row>
    <row r="31" spans="1:40" ht="18">
      <c r="A31" s="210"/>
      <c r="B31" s="10" t="s">
        <v>25</v>
      </c>
      <c r="C31" s="4" t="s">
        <v>20</v>
      </c>
      <c r="D31" s="4">
        <v>1.24</v>
      </c>
      <c r="E31" s="70">
        <f>D31*E28</f>
        <v>0.496</v>
      </c>
      <c r="F31" s="4"/>
      <c r="G31" s="4"/>
      <c r="H31" s="69"/>
      <c r="I31" s="8"/>
      <c r="J31" s="4"/>
      <c r="K31" s="8"/>
      <c r="L31" s="9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</row>
    <row r="32" spans="1:40" ht="15.75">
      <c r="A32" s="211"/>
      <c r="B32" s="13" t="s">
        <v>56</v>
      </c>
      <c r="C32" s="4" t="s">
        <v>6</v>
      </c>
      <c r="D32" s="4">
        <v>1.7</v>
      </c>
      <c r="E32" s="70">
        <f>D32*E28</f>
        <v>0.68</v>
      </c>
      <c r="F32" s="4"/>
      <c r="G32" s="4"/>
      <c r="H32" s="69"/>
      <c r="I32" s="8"/>
      <c r="J32" s="4"/>
      <c r="K32" s="8"/>
      <c r="L32" s="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</row>
    <row r="33" spans="1:40" ht="47.25">
      <c r="A33" s="209">
        <v>7</v>
      </c>
      <c r="B33" s="12" t="s">
        <v>57</v>
      </c>
      <c r="C33" s="40" t="s">
        <v>20</v>
      </c>
      <c r="D33" s="4"/>
      <c r="E33" s="71">
        <v>5.4</v>
      </c>
      <c r="F33" s="4"/>
      <c r="G33" s="4"/>
      <c r="H33" s="69"/>
      <c r="I33" s="8"/>
      <c r="J33" s="4"/>
      <c r="K33" s="4"/>
      <c r="L33" s="9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</row>
    <row r="34" spans="1:40" ht="15.75">
      <c r="A34" s="210"/>
      <c r="B34" s="5" t="s">
        <v>26</v>
      </c>
      <c r="C34" s="51" t="s">
        <v>1</v>
      </c>
      <c r="D34" s="54">
        <v>9.58</v>
      </c>
      <c r="E34" s="75">
        <f>D34*E33</f>
        <v>51.732000000000006</v>
      </c>
      <c r="F34" s="51"/>
      <c r="G34" s="6"/>
      <c r="H34" s="54"/>
      <c r="I34" s="6"/>
      <c r="J34" s="51"/>
      <c r="K34" s="51"/>
      <c r="L34" s="7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</row>
    <row r="35" spans="1:40" ht="15.75">
      <c r="A35" s="210"/>
      <c r="B35" s="5" t="s">
        <v>35</v>
      </c>
      <c r="C35" s="4" t="s">
        <v>2</v>
      </c>
      <c r="D35" s="8">
        <v>1.2</v>
      </c>
      <c r="E35" s="70">
        <f>D35*E33</f>
        <v>6.48</v>
      </c>
      <c r="F35" s="4"/>
      <c r="G35" s="4"/>
      <c r="H35" s="69"/>
      <c r="I35" s="8"/>
      <c r="J35" s="4"/>
      <c r="K35" s="8"/>
      <c r="L35" s="9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</row>
    <row r="36" spans="1:40" ht="18">
      <c r="A36" s="210"/>
      <c r="B36" s="5" t="s">
        <v>27</v>
      </c>
      <c r="C36" s="4" t="s">
        <v>20</v>
      </c>
      <c r="D36" s="52">
        <v>1.01</v>
      </c>
      <c r="E36" s="77">
        <f>E33*D36</f>
        <v>5.4540000000000006</v>
      </c>
      <c r="F36" s="52"/>
      <c r="G36" s="52"/>
      <c r="H36" s="71"/>
      <c r="I36" s="8"/>
      <c r="J36" s="4"/>
      <c r="K36" s="4"/>
      <c r="L36" s="9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</row>
    <row r="37" spans="1:40" ht="20.25">
      <c r="A37" s="210"/>
      <c r="B37" s="5" t="s">
        <v>21</v>
      </c>
      <c r="C37" s="11" t="s">
        <v>19</v>
      </c>
      <c r="D37" s="4">
        <v>0.70299999999999996</v>
      </c>
      <c r="E37" s="70">
        <f>D37*E33</f>
        <v>3.7962000000000002</v>
      </c>
      <c r="F37" s="4"/>
      <c r="G37" s="4"/>
      <c r="H37" s="71"/>
      <c r="I37" s="8"/>
      <c r="J37" s="4"/>
      <c r="K37" s="4"/>
      <c r="L37" s="9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</row>
    <row r="38" spans="1:40" ht="31.5">
      <c r="A38" s="210"/>
      <c r="B38" s="5" t="s">
        <v>28</v>
      </c>
      <c r="C38" s="4" t="s">
        <v>20</v>
      </c>
      <c r="D38" s="52">
        <v>1.14E-2</v>
      </c>
      <c r="E38" s="77">
        <f>D38*E33</f>
        <v>6.1560000000000004E-2</v>
      </c>
      <c r="F38" s="52"/>
      <c r="G38" s="52"/>
      <c r="H38" s="69"/>
      <c r="I38" s="8"/>
      <c r="J38" s="4"/>
      <c r="K38" s="4"/>
      <c r="L38" s="9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</row>
    <row r="39" spans="1:40" ht="15.75">
      <c r="A39" s="210"/>
      <c r="B39" s="5" t="s">
        <v>58</v>
      </c>
      <c r="C39" s="11" t="s">
        <v>6</v>
      </c>
      <c r="D39" s="4"/>
      <c r="E39" s="69">
        <v>0.20699999999999999</v>
      </c>
      <c r="F39" s="4"/>
      <c r="G39" s="4"/>
      <c r="H39" s="69"/>
      <c r="I39" s="8"/>
      <c r="J39" s="4"/>
      <c r="K39" s="4"/>
      <c r="L39" s="9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</row>
    <row r="40" spans="1:40" ht="15.75">
      <c r="A40" s="210"/>
      <c r="B40" s="5" t="s">
        <v>22</v>
      </c>
      <c r="C40" s="4" t="s">
        <v>6</v>
      </c>
      <c r="D40" s="4"/>
      <c r="E40" s="69">
        <v>0.03</v>
      </c>
      <c r="F40" s="4"/>
      <c r="G40" s="4"/>
      <c r="H40" s="69"/>
      <c r="I40" s="8"/>
      <c r="J40" s="4"/>
      <c r="K40" s="4"/>
      <c r="L40" s="9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</row>
    <row r="41" spans="1:40" ht="15.75">
      <c r="A41" s="210"/>
      <c r="B41" s="5" t="s">
        <v>29</v>
      </c>
      <c r="C41" s="4" t="s">
        <v>6</v>
      </c>
      <c r="D41" s="4"/>
      <c r="E41" s="70">
        <v>0.23699999999999999</v>
      </c>
      <c r="F41" s="4"/>
      <c r="G41" s="4"/>
      <c r="H41" s="71"/>
      <c r="I41" s="8"/>
      <c r="J41" s="4"/>
      <c r="K41" s="8"/>
      <c r="L41" s="9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</row>
    <row r="42" spans="1:40" ht="15.75">
      <c r="A42" s="210"/>
      <c r="B42" s="5" t="s">
        <v>18</v>
      </c>
      <c r="C42" s="4" t="s">
        <v>23</v>
      </c>
      <c r="D42" s="53">
        <v>0.39</v>
      </c>
      <c r="E42" s="72">
        <f>D42*E33</f>
        <v>2.1060000000000003</v>
      </c>
      <c r="F42" s="53"/>
      <c r="G42" s="53"/>
      <c r="H42" s="69"/>
      <c r="I42" s="8"/>
      <c r="J42" s="4"/>
      <c r="K42" s="4"/>
      <c r="L42" s="9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</row>
    <row r="43" spans="1:40" ht="15.75">
      <c r="A43" s="211"/>
      <c r="B43" s="10" t="s">
        <v>59</v>
      </c>
      <c r="C43" s="4" t="s">
        <v>6</v>
      </c>
      <c r="D43" s="53">
        <v>2.2000000000000002</v>
      </c>
      <c r="E43" s="72">
        <f>D43*E33</f>
        <v>11.880000000000003</v>
      </c>
      <c r="F43" s="53"/>
      <c r="G43" s="53"/>
      <c r="H43" s="69"/>
      <c r="I43" s="8"/>
      <c r="J43" s="69"/>
      <c r="K43" s="8"/>
      <c r="L43" s="9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</row>
    <row r="44" spans="1:40" ht="31.5">
      <c r="A44" s="209">
        <v>8</v>
      </c>
      <c r="B44" s="78" t="s">
        <v>60</v>
      </c>
      <c r="C44" s="4" t="s">
        <v>6</v>
      </c>
      <c r="D44" s="4"/>
      <c r="E44" s="69">
        <v>0.03</v>
      </c>
      <c r="F44" s="4"/>
      <c r="G44" s="4"/>
      <c r="H44" s="69"/>
      <c r="I44" s="8"/>
      <c r="J44" s="4"/>
      <c r="K44" s="4"/>
      <c r="L44" s="9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</row>
    <row r="45" spans="1:40" ht="15.75">
      <c r="A45" s="210"/>
      <c r="B45" s="79" t="s">
        <v>26</v>
      </c>
      <c r="C45" s="51" t="s">
        <v>1</v>
      </c>
      <c r="D45" s="51">
        <v>58.14</v>
      </c>
      <c r="E45" s="75">
        <f>E44*D45</f>
        <v>1.7442</v>
      </c>
      <c r="F45" s="51"/>
      <c r="G45" s="51"/>
      <c r="H45" s="54"/>
      <c r="I45" s="6"/>
      <c r="J45" s="51"/>
      <c r="K45" s="51"/>
      <c r="L45" s="7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</row>
    <row r="46" spans="1:40" ht="15.75">
      <c r="A46" s="210"/>
      <c r="B46" s="80" t="s">
        <v>61</v>
      </c>
      <c r="C46" s="4" t="s">
        <v>2</v>
      </c>
      <c r="D46" s="8">
        <v>1.49</v>
      </c>
      <c r="E46" s="70">
        <f>D46*E44</f>
        <v>4.4699999999999997E-2</v>
      </c>
      <c r="F46" s="4"/>
      <c r="G46" s="4"/>
      <c r="H46" s="69"/>
      <c r="I46" s="8"/>
      <c r="J46" s="4"/>
      <c r="K46" s="8"/>
      <c r="L46" s="9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</row>
    <row r="47" spans="1:40" ht="15.75">
      <c r="A47" s="210"/>
      <c r="B47" s="79" t="s">
        <v>18</v>
      </c>
      <c r="C47" s="52" t="s">
        <v>51</v>
      </c>
      <c r="D47" s="52">
        <v>2.78</v>
      </c>
      <c r="E47" s="77">
        <f>E44*D47</f>
        <v>8.3399999999999988E-2</v>
      </c>
      <c r="F47" s="52"/>
      <c r="G47" s="52"/>
      <c r="H47" s="55"/>
      <c r="I47" s="8"/>
      <c r="J47" s="52"/>
      <c r="K47" s="81"/>
      <c r="L47" s="9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</row>
    <row r="48" spans="1:40" ht="20.25">
      <c r="A48" s="210"/>
      <c r="B48" s="79" t="s">
        <v>62</v>
      </c>
      <c r="C48" s="11" t="s">
        <v>19</v>
      </c>
      <c r="D48" s="4"/>
      <c r="E48" s="69">
        <v>0.36</v>
      </c>
      <c r="F48" s="4"/>
      <c r="G48" s="4"/>
      <c r="H48" s="71"/>
      <c r="I48" s="8"/>
      <c r="J48" s="4"/>
      <c r="K48" s="4"/>
      <c r="L48" s="9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</row>
    <row r="49" spans="1:40" ht="15.75">
      <c r="A49" s="210"/>
      <c r="B49" s="79" t="s">
        <v>63</v>
      </c>
      <c r="C49" s="4" t="s">
        <v>48</v>
      </c>
      <c r="D49" s="4"/>
      <c r="E49" s="69">
        <v>16.8</v>
      </c>
      <c r="F49" s="4"/>
      <c r="G49" s="4"/>
      <c r="H49" s="71"/>
      <c r="I49" s="8"/>
      <c r="J49" s="4"/>
      <c r="K49" s="4"/>
      <c r="L49" s="9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</row>
    <row r="50" spans="1:40" ht="15.75">
      <c r="A50" s="211"/>
      <c r="B50" s="80" t="s">
        <v>64</v>
      </c>
      <c r="C50" s="4" t="s">
        <v>65</v>
      </c>
      <c r="D50" s="4">
        <v>3.91</v>
      </c>
      <c r="E50" s="71">
        <f>D50*E44</f>
        <v>0.1173</v>
      </c>
      <c r="F50" s="4"/>
      <c r="G50" s="4"/>
      <c r="H50" s="69"/>
      <c r="I50" s="8"/>
      <c r="J50" s="4"/>
      <c r="K50" s="4"/>
      <c r="L50" s="9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</row>
    <row r="51" spans="1:40" ht="47.25">
      <c r="A51" s="209">
        <v>9</v>
      </c>
      <c r="B51" s="78" t="s">
        <v>66</v>
      </c>
      <c r="C51" s="4" t="s">
        <v>48</v>
      </c>
      <c r="D51" s="4"/>
      <c r="E51" s="69">
        <v>100</v>
      </c>
      <c r="F51" s="4"/>
      <c r="G51" s="4"/>
      <c r="H51" s="69"/>
      <c r="I51" s="8"/>
      <c r="J51" s="4"/>
      <c r="K51" s="4"/>
      <c r="L51" s="9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</row>
    <row r="52" spans="1:40" ht="15.75">
      <c r="A52" s="210"/>
      <c r="B52" s="79" t="s">
        <v>26</v>
      </c>
      <c r="C52" s="51" t="s">
        <v>1</v>
      </c>
      <c r="D52" s="51">
        <v>3.05</v>
      </c>
      <c r="E52" s="75">
        <f>E51*D52</f>
        <v>305</v>
      </c>
      <c r="F52" s="51"/>
      <c r="G52" s="51"/>
      <c r="H52" s="54"/>
      <c r="I52" s="6"/>
      <c r="J52" s="51"/>
      <c r="K52" s="51"/>
      <c r="L52" s="7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</row>
    <row r="53" spans="1:40" ht="15.75">
      <c r="A53" s="210"/>
      <c r="B53" s="80" t="s">
        <v>61</v>
      </c>
      <c r="C53" s="4" t="s">
        <v>2</v>
      </c>
      <c r="D53" s="8">
        <v>4.5999999999999999E-2</v>
      </c>
      <c r="E53" s="70">
        <f>D53*E51</f>
        <v>4.5999999999999996</v>
      </c>
      <c r="F53" s="4"/>
      <c r="G53" s="4"/>
      <c r="H53" s="69"/>
      <c r="I53" s="8"/>
      <c r="J53" s="4"/>
      <c r="K53" s="8"/>
      <c r="L53" s="9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</row>
    <row r="54" spans="1:40" ht="15.75">
      <c r="A54" s="210"/>
      <c r="B54" s="79" t="s">
        <v>18</v>
      </c>
      <c r="C54" s="52" t="s">
        <v>51</v>
      </c>
      <c r="D54" s="52">
        <v>0.24</v>
      </c>
      <c r="E54" s="77">
        <f>E51*D54</f>
        <v>24</v>
      </c>
      <c r="F54" s="52"/>
      <c r="G54" s="52"/>
      <c r="H54" s="55"/>
      <c r="I54" s="8"/>
      <c r="J54" s="52"/>
      <c r="K54" s="81"/>
      <c r="L54" s="9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</row>
    <row r="55" spans="1:40" ht="15.75">
      <c r="A55" s="210"/>
      <c r="B55" s="79" t="s">
        <v>67</v>
      </c>
      <c r="C55" s="11" t="s">
        <v>48</v>
      </c>
      <c r="D55" s="4"/>
      <c r="E55" s="69">
        <v>50</v>
      </c>
      <c r="F55" s="4"/>
      <c r="G55" s="4"/>
      <c r="H55" s="71"/>
      <c r="I55" s="8"/>
      <c r="J55" s="4"/>
      <c r="K55" s="4"/>
      <c r="L55" s="9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</row>
    <row r="56" spans="1:40" ht="15.75">
      <c r="A56" s="210"/>
      <c r="B56" s="79" t="s">
        <v>68</v>
      </c>
      <c r="C56" s="4" t="s">
        <v>48</v>
      </c>
      <c r="D56" s="4"/>
      <c r="E56" s="69">
        <v>50</v>
      </c>
      <c r="F56" s="4"/>
      <c r="G56" s="4"/>
      <c r="H56" s="71"/>
      <c r="I56" s="8"/>
      <c r="J56" s="4"/>
      <c r="K56" s="4"/>
      <c r="L56" s="9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</row>
    <row r="57" spans="1:40" ht="15.75">
      <c r="A57" s="211"/>
      <c r="B57" s="82" t="s">
        <v>69</v>
      </c>
      <c r="C57" s="4" t="s">
        <v>70</v>
      </c>
      <c r="D57" s="4"/>
      <c r="E57" s="71">
        <v>12</v>
      </c>
      <c r="F57" s="4"/>
      <c r="G57" s="4"/>
      <c r="H57" s="69"/>
      <c r="I57" s="8"/>
      <c r="J57" s="4"/>
      <c r="K57" s="4"/>
      <c r="L57" s="9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</row>
    <row r="58" spans="1:40" ht="63">
      <c r="A58" s="209">
        <v>10</v>
      </c>
      <c r="B58" s="78" t="s">
        <v>71</v>
      </c>
      <c r="C58" s="4" t="s">
        <v>6</v>
      </c>
      <c r="D58" s="4"/>
      <c r="E58" s="69">
        <v>0.98</v>
      </c>
      <c r="F58" s="4"/>
      <c r="G58" s="4"/>
      <c r="H58" s="69"/>
      <c r="I58" s="8"/>
      <c r="J58" s="4"/>
      <c r="K58" s="4"/>
      <c r="L58" s="9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</row>
    <row r="59" spans="1:40" ht="15.75">
      <c r="A59" s="210"/>
      <c r="B59" s="79" t="s">
        <v>72</v>
      </c>
      <c r="C59" s="51" t="s">
        <v>1</v>
      </c>
      <c r="D59" s="51">
        <v>58.14</v>
      </c>
      <c r="E59" s="75">
        <f>E58*D59</f>
        <v>56.977199999999996</v>
      </c>
      <c r="F59" s="51"/>
      <c r="G59" s="51"/>
      <c r="H59" s="54"/>
      <c r="I59" s="6"/>
      <c r="J59" s="51"/>
      <c r="K59" s="51"/>
      <c r="L59" s="7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</row>
    <row r="60" spans="1:40" ht="15.75">
      <c r="A60" s="210"/>
      <c r="B60" s="80" t="s">
        <v>73</v>
      </c>
      <c r="C60" s="4" t="s">
        <v>2</v>
      </c>
      <c r="D60" s="8">
        <v>1.49</v>
      </c>
      <c r="E60" s="70">
        <f>D60*E58</f>
        <v>1.4601999999999999</v>
      </c>
      <c r="F60" s="4"/>
      <c r="G60" s="4"/>
      <c r="H60" s="69"/>
      <c r="I60" s="8"/>
      <c r="J60" s="4"/>
      <c r="K60" s="8"/>
      <c r="L60" s="9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</row>
    <row r="61" spans="1:40" ht="15.75">
      <c r="A61" s="210"/>
      <c r="B61" s="79" t="s">
        <v>18</v>
      </c>
      <c r="C61" s="52" t="s">
        <v>51</v>
      </c>
      <c r="D61" s="52">
        <v>2.78</v>
      </c>
      <c r="E61" s="77">
        <f>E58*D61</f>
        <v>2.7243999999999997</v>
      </c>
      <c r="F61" s="52"/>
      <c r="G61" s="52"/>
      <c r="H61" s="55"/>
      <c r="I61" s="8"/>
      <c r="J61" s="52"/>
      <c r="K61" s="81"/>
      <c r="L61" s="9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</row>
    <row r="62" spans="1:40" ht="15.75">
      <c r="A62" s="210"/>
      <c r="B62" s="79" t="s">
        <v>50</v>
      </c>
      <c r="C62" s="4" t="s">
        <v>51</v>
      </c>
      <c r="D62" s="4">
        <v>6.15</v>
      </c>
      <c r="E62" s="70">
        <f>D62*E58</f>
        <v>6.0270000000000001</v>
      </c>
      <c r="F62" s="4"/>
      <c r="G62" s="4"/>
      <c r="H62" s="69"/>
      <c r="I62" s="8"/>
      <c r="J62" s="4"/>
      <c r="K62" s="8"/>
      <c r="L62" s="9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</row>
    <row r="63" spans="1:40" ht="20.25">
      <c r="A63" s="210"/>
      <c r="B63" s="79" t="s">
        <v>74</v>
      </c>
      <c r="C63" s="11" t="s">
        <v>19</v>
      </c>
      <c r="D63" s="4"/>
      <c r="E63" s="69">
        <v>0.8</v>
      </c>
      <c r="F63" s="4"/>
      <c r="G63" s="4"/>
      <c r="H63" s="71"/>
      <c r="I63" s="8"/>
      <c r="J63" s="4"/>
      <c r="K63" s="4"/>
      <c r="L63" s="9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</row>
    <row r="64" spans="1:40" ht="20.25">
      <c r="A64" s="210"/>
      <c r="B64" s="79" t="s">
        <v>62</v>
      </c>
      <c r="C64" s="11" t="s">
        <v>19</v>
      </c>
      <c r="D64" s="4"/>
      <c r="E64" s="69">
        <v>0.1</v>
      </c>
      <c r="F64" s="4"/>
      <c r="G64" s="4"/>
      <c r="H64" s="71"/>
      <c r="I64" s="8"/>
      <c r="J64" s="4"/>
      <c r="K64" s="4"/>
      <c r="L64" s="9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</row>
    <row r="65" spans="1:40" ht="15.75">
      <c r="A65" s="210"/>
      <c r="B65" s="79" t="s">
        <v>75</v>
      </c>
      <c r="C65" s="4" t="s">
        <v>48</v>
      </c>
      <c r="D65" s="4"/>
      <c r="E65" s="69">
        <v>9.6</v>
      </c>
      <c r="F65" s="4"/>
      <c r="G65" s="4"/>
      <c r="H65" s="71"/>
      <c r="I65" s="8"/>
      <c r="J65" s="4"/>
      <c r="K65" s="4"/>
      <c r="L65" s="9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</row>
    <row r="66" spans="1:40" ht="15.75">
      <c r="A66" s="210"/>
      <c r="B66" s="79" t="s">
        <v>76</v>
      </c>
      <c r="C66" s="83" t="s">
        <v>48</v>
      </c>
      <c r="D66" s="41"/>
      <c r="E66" s="54">
        <v>41</v>
      </c>
      <c r="F66" s="41"/>
      <c r="G66" s="41"/>
      <c r="H66" s="54"/>
      <c r="I66" s="42"/>
      <c r="J66" s="41"/>
      <c r="K66" s="41"/>
      <c r="L66" s="47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</row>
    <row r="67" spans="1:40" ht="15.75">
      <c r="A67" s="210"/>
      <c r="B67" s="79" t="s">
        <v>77</v>
      </c>
      <c r="C67" s="4" t="s">
        <v>70</v>
      </c>
      <c r="D67" s="4"/>
      <c r="E67" s="69">
        <v>90</v>
      </c>
      <c r="F67" s="40"/>
      <c r="G67" s="4"/>
      <c r="H67" s="69"/>
      <c r="I67" s="8"/>
      <c r="J67" s="4"/>
      <c r="K67" s="4"/>
      <c r="L67" s="9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</row>
    <row r="68" spans="1:40" ht="15.75">
      <c r="A68" s="210"/>
      <c r="B68" s="79" t="s">
        <v>78</v>
      </c>
      <c r="C68" s="83" t="s">
        <v>48</v>
      </c>
      <c r="D68" s="41"/>
      <c r="E68" s="54">
        <v>9.6</v>
      </c>
      <c r="F68" s="41"/>
      <c r="G68" s="41"/>
      <c r="H68" s="54"/>
      <c r="I68" s="42"/>
      <c r="J68" s="41"/>
      <c r="K68" s="41"/>
      <c r="L68" s="47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</row>
    <row r="69" spans="1:40" ht="15.75">
      <c r="A69" s="211"/>
      <c r="B69" s="80" t="s">
        <v>64</v>
      </c>
      <c r="C69" s="4" t="s">
        <v>65</v>
      </c>
      <c r="D69" s="4">
        <v>3.91</v>
      </c>
      <c r="E69" s="71">
        <f>D69*E58</f>
        <v>3.8317999999999999</v>
      </c>
      <c r="F69" s="4"/>
      <c r="G69" s="4"/>
      <c r="H69" s="69"/>
      <c r="I69" s="8"/>
      <c r="J69" s="4"/>
      <c r="K69" s="4"/>
      <c r="L69" s="9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</row>
    <row r="70" spans="1:40" ht="63">
      <c r="A70" s="209">
        <v>11</v>
      </c>
      <c r="B70" s="84" t="s">
        <v>79</v>
      </c>
      <c r="C70" s="4" t="s">
        <v>6</v>
      </c>
      <c r="D70" s="4"/>
      <c r="E70" s="69">
        <v>2.8</v>
      </c>
      <c r="F70" s="4"/>
      <c r="G70" s="4"/>
      <c r="H70" s="69"/>
      <c r="I70" s="8"/>
      <c r="J70" s="4"/>
      <c r="K70" s="4"/>
      <c r="L70" s="9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</row>
    <row r="71" spans="1:40" ht="15.75">
      <c r="A71" s="210"/>
      <c r="B71" s="79" t="s">
        <v>45</v>
      </c>
      <c r="C71" s="11" t="s">
        <v>1</v>
      </c>
      <c r="D71" s="4">
        <f>4.64*1.15</f>
        <v>5.3359999999999994</v>
      </c>
      <c r="E71" s="71">
        <f>D71*E70</f>
        <v>14.940799999999998</v>
      </c>
      <c r="F71" s="4"/>
      <c r="G71" s="8"/>
      <c r="H71" s="69"/>
      <c r="I71" s="8"/>
      <c r="J71" s="4"/>
      <c r="K71" s="4"/>
      <c r="L71" s="9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</row>
    <row r="72" spans="1:40" ht="31.5">
      <c r="A72" s="211"/>
      <c r="B72" s="80" t="s">
        <v>80</v>
      </c>
      <c r="C72" s="4" t="s">
        <v>65</v>
      </c>
      <c r="D72" s="4">
        <v>8</v>
      </c>
      <c r="E72" s="69">
        <f>D72*E70</f>
        <v>22.4</v>
      </c>
      <c r="F72" s="4"/>
      <c r="G72" s="4"/>
      <c r="H72" s="69"/>
      <c r="I72" s="8"/>
      <c r="J72" s="4"/>
      <c r="K72" s="4"/>
      <c r="L72" s="9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</row>
    <row r="73" spans="1:40" ht="63">
      <c r="A73" s="56">
        <v>12</v>
      </c>
      <c r="B73" s="85" t="s">
        <v>81</v>
      </c>
      <c r="C73" s="86" t="s">
        <v>82</v>
      </c>
      <c r="D73" s="43" t="s">
        <v>83</v>
      </c>
      <c r="E73" s="69">
        <v>17.100000000000001</v>
      </c>
      <c r="F73" s="43"/>
      <c r="G73" s="43"/>
      <c r="H73" s="69"/>
      <c r="I73" s="43"/>
      <c r="J73" s="43"/>
      <c r="K73" s="43"/>
      <c r="L73" s="45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</row>
    <row r="74" spans="1:40" ht="15.75">
      <c r="A74" s="87"/>
      <c r="B74" s="88" t="s">
        <v>84</v>
      </c>
      <c r="C74" s="44" t="s">
        <v>1</v>
      </c>
      <c r="D74" s="43">
        <v>1.43</v>
      </c>
      <c r="E74" s="69">
        <f>E73*D74</f>
        <v>24.452999999999999</v>
      </c>
      <c r="F74" s="43"/>
      <c r="G74" s="46"/>
      <c r="H74" s="70"/>
      <c r="I74" s="46"/>
      <c r="J74" s="46"/>
      <c r="K74" s="46"/>
      <c r="L74" s="45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</row>
    <row r="75" spans="1:40" ht="15.75">
      <c r="A75" s="87"/>
      <c r="B75" s="88" t="s">
        <v>85</v>
      </c>
      <c r="C75" s="44" t="s">
        <v>2</v>
      </c>
      <c r="D75" s="43">
        <v>2.4E-2</v>
      </c>
      <c r="E75" s="70">
        <f>E73*D75</f>
        <v>0.41040000000000004</v>
      </c>
      <c r="F75" s="43"/>
      <c r="G75" s="43"/>
      <c r="H75" s="69"/>
      <c r="I75" s="43"/>
      <c r="J75" s="69"/>
      <c r="K75" s="46"/>
      <c r="L75" s="45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</row>
    <row r="76" spans="1:40" ht="15.75">
      <c r="A76" s="87"/>
      <c r="B76" s="88" t="s">
        <v>18</v>
      </c>
      <c r="C76" s="44" t="s">
        <v>23</v>
      </c>
      <c r="D76" s="43">
        <v>0.6</v>
      </c>
      <c r="E76" s="70">
        <f>D76*E73</f>
        <v>10.26</v>
      </c>
      <c r="F76" s="43"/>
      <c r="G76" s="43"/>
      <c r="H76" s="69"/>
      <c r="I76" s="43"/>
      <c r="J76" s="69"/>
      <c r="K76" s="46"/>
      <c r="L76" s="45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</row>
    <row r="77" spans="1:40" ht="18">
      <c r="A77" s="87"/>
      <c r="B77" s="88" t="s">
        <v>86</v>
      </c>
      <c r="C77" s="86" t="s">
        <v>41</v>
      </c>
      <c r="D77" s="43">
        <v>0.04</v>
      </c>
      <c r="E77" s="70">
        <v>0.7</v>
      </c>
      <c r="F77" s="43"/>
      <c r="G77" s="43"/>
      <c r="H77" s="69"/>
      <c r="I77" s="46"/>
      <c r="J77" s="69"/>
      <c r="K77" s="46"/>
      <c r="L77" s="45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</row>
    <row r="78" spans="1:40" ht="18">
      <c r="A78" s="87"/>
      <c r="B78" s="88" t="s">
        <v>87</v>
      </c>
      <c r="C78" s="86" t="s">
        <v>41</v>
      </c>
      <c r="D78" s="43"/>
      <c r="E78" s="70">
        <v>0.23</v>
      </c>
      <c r="F78" s="43"/>
      <c r="G78" s="43"/>
      <c r="H78" s="69"/>
      <c r="I78" s="46"/>
      <c r="J78" s="69"/>
      <c r="K78" s="46"/>
      <c r="L78" s="45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</row>
    <row r="79" spans="1:40" ht="15.75">
      <c r="A79" s="87"/>
      <c r="B79" s="88" t="s">
        <v>88</v>
      </c>
      <c r="C79" s="86" t="s">
        <v>89</v>
      </c>
      <c r="D79" s="43"/>
      <c r="E79" s="70">
        <v>46</v>
      </c>
      <c r="F79" s="43"/>
      <c r="G79" s="43"/>
      <c r="H79" s="69"/>
      <c r="I79" s="46"/>
      <c r="J79" s="69"/>
      <c r="K79" s="46"/>
      <c r="L79" s="45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</row>
    <row r="80" spans="1:40" ht="31.5">
      <c r="A80" s="87"/>
      <c r="B80" s="88" t="s">
        <v>90</v>
      </c>
      <c r="C80" s="86" t="s">
        <v>70</v>
      </c>
      <c r="D80" s="43"/>
      <c r="E80" s="70">
        <v>46</v>
      </c>
      <c r="F80" s="43"/>
      <c r="G80" s="43"/>
      <c r="H80" s="69"/>
      <c r="I80" s="46"/>
      <c r="J80" s="69"/>
      <c r="K80" s="46"/>
      <c r="L80" s="45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</row>
    <row r="81" spans="1:40" ht="47.25">
      <c r="A81" s="56">
        <v>13</v>
      </c>
      <c r="B81" s="85" t="s">
        <v>91</v>
      </c>
      <c r="C81" s="86" t="s">
        <v>82</v>
      </c>
      <c r="D81" s="43"/>
      <c r="E81" s="69">
        <v>89</v>
      </c>
      <c r="F81" s="43"/>
      <c r="G81" s="43"/>
      <c r="H81" s="69"/>
      <c r="I81" s="46"/>
      <c r="J81" s="43"/>
      <c r="K81" s="43"/>
      <c r="L81" s="45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</row>
    <row r="82" spans="1:40" ht="15.75">
      <c r="A82" s="87"/>
      <c r="B82" s="84" t="s">
        <v>92</v>
      </c>
      <c r="C82" s="49" t="s">
        <v>1</v>
      </c>
      <c r="D82" s="43">
        <v>0.36699999999999999</v>
      </c>
      <c r="E82" s="69">
        <f>E81*D82</f>
        <v>32.662999999999997</v>
      </c>
      <c r="F82" s="43"/>
      <c r="G82" s="46"/>
      <c r="H82" s="69"/>
      <c r="I82" s="46"/>
      <c r="J82" s="43"/>
      <c r="K82" s="43"/>
      <c r="L82" s="45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</row>
    <row r="83" spans="1:40" ht="15.75">
      <c r="A83" s="89"/>
      <c r="B83" s="90" t="s">
        <v>93</v>
      </c>
      <c r="C83" s="49" t="s">
        <v>65</v>
      </c>
      <c r="D83" s="43">
        <v>0.41299999999999998</v>
      </c>
      <c r="E83" s="70">
        <f>E81*D83</f>
        <v>36.756999999999998</v>
      </c>
      <c r="F83" s="43"/>
      <c r="G83" s="43"/>
      <c r="H83" s="69"/>
      <c r="I83" s="46"/>
      <c r="J83" s="43"/>
      <c r="K83" s="46"/>
      <c r="L83" s="45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</row>
    <row r="84" spans="1:40" ht="47.25">
      <c r="A84" s="91">
        <v>14</v>
      </c>
      <c r="B84" s="92" t="s">
        <v>94</v>
      </c>
      <c r="C84" s="93" t="s">
        <v>95</v>
      </c>
      <c r="D84" s="94"/>
      <c r="E84" s="95">
        <v>38</v>
      </c>
      <c r="F84" s="94"/>
      <c r="G84" s="96"/>
      <c r="H84" s="97"/>
      <c r="I84" s="98"/>
      <c r="J84" s="99"/>
      <c r="K84" s="96"/>
      <c r="L84" s="100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</row>
    <row r="85" spans="1:40" ht="15.75">
      <c r="A85" s="101"/>
      <c r="B85" s="102" t="s">
        <v>96</v>
      </c>
      <c r="C85" s="103" t="s">
        <v>1</v>
      </c>
      <c r="D85" s="104">
        <v>1.23</v>
      </c>
      <c r="E85" s="105">
        <f>D85*E84</f>
        <v>46.74</v>
      </c>
      <c r="F85" s="106"/>
      <c r="G85" s="107"/>
      <c r="H85" s="108"/>
      <c r="I85" s="107"/>
      <c r="J85" s="106"/>
      <c r="K85" s="107"/>
      <c r="L85" s="109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</row>
    <row r="86" spans="1:40" ht="15.75">
      <c r="A86" s="101"/>
      <c r="B86" s="110" t="s">
        <v>97</v>
      </c>
      <c r="C86" s="111" t="s">
        <v>51</v>
      </c>
      <c r="D86" s="112">
        <v>0.05</v>
      </c>
      <c r="E86" s="113">
        <f>D86*E84</f>
        <v>1.9000000000000001</v>
      </c>
      <c r="F86" s="114"/>
      <c r="G86" s="115"/>
      <c r="H86" s="116"/>
      <c r="I86" s="115"/>
      <c r="J86" s="114"/>
      <c r="K86" s="115"/>
      <c r="L86" s="117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</row>
    <row r="87" spans="1:40" ht="31.5">
      <c r="A87" s="101"/>
      <c r="B87" s="110" t="s">
        <v>98</v>
      </c>
      <c r="C87" s="118" t="s">
        <v>99</v>
      </c>
      <c r="D87" s="119">
        <v>0.8</v>
      </c>
      <c r="E87" s="120">
        <f>D87*E84</f>
        <v>30.400000000000002</v>
      </c>
      <c r="F87" s="121"/>
      <c r="G87" s="122"/>
      <c r="H87" s="123"/>
      <c r="I87" s="122"/>
      <c r="J87" s="121"/>
      <c r="K87" s="122"/>
      <c r="L87" s="124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</row>
    <row r="88" spans="1:40" ht="31.5">
      <c r="A88" s="125"/>
      <c r="B88" s="126" t="s">
        <v>100</v>
      </c>
      <c r="C88" s="127" t="s">
        <v>65</v>
      </c>
      <c r="D88" s="121"/>
      <c r="E88" s="120">
        <v>5</v>
      </c>
      <c r="F88" s="121"/>
      <c r="G88" s="122"/>
      <c r="H88" s="123"/>
      <c r="I88" s="122"/>
      <c r="J88" s="121"/>
      <c r="K88" s="122"/>
      <c r="L88" s="124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</row>
    <row r="89" spans="1:40" ht="63">
      <c r="A89" s="91">
        <v>15</v>
      </c>
      <c r="B89" s="92" t="s">
        <v>101</v>
      </c>
      <c r="C89" s="93" t="s">
        <v>48</v>
      </c>
      <c r="D89" s="94"/>
      <c r="E89" s="95">
        <v>38</v>
      </c>
      <c r="F89" s="94"/>
      <c r="G89" s="96"/>
      <c r="H89" s="97"/>
      <c r="I89" s="98"/>
      <c r="J89" s="99"/>
      <c r="K89" s="96"/>
      <c r="L89" s="100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</row>
    <row r="90" spans="1:40" ht="15.75">
      <c r="A90" s="101"/>
      <c r="B90" s="102" t="s">
        <v>102</v>
      </c>
      <c r="C90" s="103" t="s">
        <v>1</v>
      </c>
      <c r="D90" s="106">
        <v>1.9599999999999999E-2</v>
      </c>
      <c r="E90" s="105">
        <f>D90*E89</f>
        <v>0.74480000000000002</v>
      </c>
      <c r="F90" s="106"/>
      <c r="G90" s="107"/>
      <c r="H90" s="108"/>
      <c r="I90" s="107"/>
      <c r="J90" s="106"/>
      <c r="K90" s="107"/>
      <c r="L90" s="109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</row>
    <row r="91" spans="1:40" ht="15.75">
      <c r="A91" s="101"/>
      <c r="B91" s="110" t="s">
        <v>103</v>
      </c>
      <c r="C91" s="128" t="s">
        <v>2</v>
      </c>
      <c r="D91" s="114">
        <v>2E-3</v>
      </c>
      <c r="E91" s="113">
        <f>D91*E89</f>
        <v>7.5999999999999998E-2</v>
      </c>
      <c r="F91" s="114"/>
      <c r="G91" s="115"/>
      <c r="H91" s="116"/>
      <c r="I91" s="115"/>
      <c r="J91" s="114"/>
      <c r="K91" s="115"/>
      <c r="L91" s="117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</row>
    <row r="92" spans="1:40" ht="15.75">
      <c r="A92" s="129"/>
      <c r="B92" s="126" t="s">
        <v>104</v>
      </c>
      <c r="C92" s="127" t="s">
        <v>48</v>
      </c>
      <c r="D92" s="121">
        <v>1</v>
      </c>
      <c r="E92" s="120">
        <f>D92*E89</f>
        <v>38</v>
      </c>
      <c r="F92" s="121"/>
      <c r="G92" s="122"/>
      <c r="H92" s="123"/>
      <c r="I92" s="122"/>
      <c r="J92" s="121"/>
      <c r="K92" s="122"/>
      <c r="L92" s="124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</row>
    <row r="93" spans="1:40" ht="94.5">
      <c r="A93" s="210">
        <v>16</v>
      </c>
      <c r="B93" s="13" t="s">
        <v>105</v>
      </c>
      <c r="C93" s="53" t="s">
        <v>20</v>
      </c>
      <c r="D93" s="53"/>
      <c r="E93" s="72">
        <v>5.5</v>
      </c>
      <c r="F93" s="53"/>
      <c r="G93" s="53"/>
      <c r="H93" s="73"/>
      <c r="I93" s="74"/>
      <c r="J93" s="53"/>
      <c r="K93" s="53"/>
      <c r="L93" s="130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</row>
    <row r="94" spans="1:40" ht="15.75">
      <c r="A94" s="210"/>
      <c r="B94" s="5" t="s">
        <v>26</v>
      </c>
      <c r="C94" s="51" t="s">
        <v>1</v>
      </c>
      <c r="D94" s="51">
        <v>0.15</v>
      </c>
      <c r="E94" s="54">
        <f>E93*D94</f>
        <v>0.82499999999999996</v>
      </c>
      <c r="F94" s="51"/>
      <c r="G94" s="51"/>
      <c r="H94" s="54"/>
      <c r="I94" s="6"/>
      <c r="J94" s="51"/>
      <c r="K94" s="51"/>
      <c r="L94" s="7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</row>
    <row r="95" spans="1:40" ht="15.75">
      <c r="A95" s="210"/>
      <c r="B95" s="5" t="s">
        <v>36</v>
      </c>
      <c r="C95" s="4" t="s">
        <v>2</v>
      </c>
      <c r="D95" s="4">
        <v>2.1600000000000001E-2</v>
      </c>
      <c r="E95" s="70">
        <f>D95*E93</f>
        <v>0.1188</v>
      </c>
      <c r="F95" s="4"/>
      <c r="G95" s="4"/>
      <c r="H95" s="69"/>
      <c r="I95" s="8"/>
      <c r="J95" s="4"/>
      <c r="K95" s="8"/>
      <c r="L95" s="9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</row>
    <row r="96" spans="1:40" ht="15.75">
      <c r="A96" s="210"/>
      <c r="B96" s="5" t="s">
        <v>30</v>
      </c>
      <c r="C96" s="4" t="s">
        <v>2</v>
      </c>
      <c r="D96" s="4">
        <v>2.7300000000000001E-2</v>
      </c>
      <c r="E96" s="70">
        <f>D96*E93</f>
        <v>0.15015000000000001</v>
      </c>
      <c r="F96" s="4"/>
      <c r="G96" s="4"/>
      <c r="H96" s="69"/>
      <c r="I96" s="8"/>
      <c r="J96" s="4"/>
      <c r="K96" s="8"/>
      <c r="L96" s="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</row>
    <row r="97" spans="1:40" ht="15.75">
      <c r="A97" s="59"/>
      <c r="B97" s="5" t="s">
        <v>106</v>
      </c>
      <c r="C97" s="4" t="s">
        <v>6</v>
      </c>
      <c r="D97" s="4">
        <v>1.6</v>
      </c>
      <c r="E97" s="70">
        <f>D97*E94</f>
        <v>1.32</v>
      </c>
      <c r="F97" s="4"/>
      <c r="G97" s="4"/>
      <c r="H97" s="69"/>
      <c r="I97" s="8"/>
      <c r="J97" s="4"/>
      <c r="K97" s="8"/>
      <c r="L97" s="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</row>
    <row r="98" spans="1:40" ht="47.25">
      <c r="A98" s="210">
        <v>17</v>
      </c>
      <c r="B98" s="131" t="s">
        <v>107</v>
      </c>
      <c r="C98" s="53" t="s">
        <v>20</v>
      </c>
      <c r="D98" s="53"/>
      <c r="E98" s="73">
        <v>0.9</v>
      </c>
      <c r="F98" s="53"/>
      <c r="G98" s="53"/>
      <c r="H98" s="73"/>
      <c r="I98" s="74"/>
      <c r="J98" s="53"/>
      <c r="K98" s="53"/>
      <c r="L98" s="130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</row>
    <row r="99" spans="1:40" ht="15.75">
      <c r="A99" s="210"/>
      <c r="B99" s="5" t="s">
        <v>45</v>
      </c>
      <c r="C99" s="51" t="s">
        <v>1</v>
      </c>
      <c r="D99" s="51">
        <v>5.17</v>
      </c>
      <c r="E99" s="54">
        <f>E98*D99</f>
        <v>4.6530000000000005</v>
      </c>
      <c r="F99" s="51"/>
      <c r="G99" s="51"/>
      <c r="H99" s="54"/>
      <c r="I99" s="6"/>
      <c r="J99" s="51"/>
      <c r="K99" s="51"/>
      <c r="L99" s="7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</row>
    <row r="100" spans="1:40" ht="15.75">
      <c r="A100" s="210"/>
      <c r="B100" s="5" t="s">
        <v>35</v>
      </c>
      <c r="C100" s="4" t="s">
        <v>2</v>
      </c>
      <c r="D100" s="4">
        <v>3.88</v>
      </c>
      <c r="E100" s="70">
        <f>D100*E98</f>
        <v>3.492</v>
      </c>
      <c r="F100" s="4"/>
      <c r="G100" s="4"/>
      <c r="H100" s="69"/>
      <c r="I100" s="8"/>
      <c r="J100" s="4"/>
      <c r="K100" s="8"/>
      <c r="L100" s="9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</row>
    <row r="101" spans="1:40" ht="15.75">
      <c r="A101" s="210"/>
      <c r="B101" s="5" t="s">
        <v>108</v>
      </c>
      <c r="C101" s="4" t="s">
        <v>23</v>
      </c>
      <c r="D101" s="4">
        <v>1.73</v>
      </c>
      <c r="E101" s="70">
        <f>D101*E98</f>
        <v>1.5569999999999999</v>
      </c>
      <c r="F101" s="4"/>
      <c r="G101" s="4"/>
      <c r="H101" s="69"/>
      <c r="I101" s="8"/>
      <c r="J101" s="4"/>
      <c r="K101" s="8"/>
      <c r="L101" s="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</row>
    <row r="102" spans="1:40" ht="18">
      <c r="A102" s="210"/>
      <c r="B102" s="5" t="s">
        <v>109</v>
      </c>
      <c r="C102" s="4" t="s">
        <v>20</v>
      </c>
      <c r="D102" s="52">
        <v>1.01</v>
      </c>
      <c r="E102" s="77">
        <f>E98*D102</f>
        <v>0.90900000000000003</v>
      </c>
      <c r="F102" s="52"/>
      <c r="G102" s="52"/>
      <c r="H102" s="55"/>
      <c r="I102" s="81"/>
      <c r="J102" s="52"/>
      <c r="K102" s="81"/>
      <c r="L102" s="132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</row>
    <row r="103" spans="1:40" ht="16.5" thickBot="1">
      <c r="A103" s="212"/>
      <c r="B103" s="133" t="s">
        <v>110</v>
      </c>
      <c r="C103" s="134" t="s">
        <v>6</v>
      </c>
      <c r="D103" s="135">
        <v>2.2000000000000002</v>
      </c>
      <c r="E103" s="136">
        <f>D103*E98</f>
        <v>1.9800000000000002</v>
      </c>
      <c r="F103" s="135"/>
      <c r="G103" s="135"/>
      <c r="H103" s="137"/>
      <c r="I103" s="138"/>
      <c r="J103" s="135"/>
      <c r="K103" s="138"/>
      <c r="L103" s="139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</row>
    <row r="104" spans="1:40" ht="15.75">
      <c r="A104" s="14"/>
      <c r="B104" s="15" t="s">
        <v>14</v>
      </c>
      <c r="C104" s="16"/>
      <c r="D104" s="16"/>
      <c r="E104" s="140"/>
      <c r="F104" s="17"/>
      <c r="G104" s="18"/>
      <c r="H104" s="141"/>
      <c r="I104" s="20"/>
      <c r="J104" s="19"/>
      <c r="K104" s="18"/>
      <c r="L104" s="1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</row>
    <row r="105" spans="1:40" ht="15.75">
      <c r="A105" s="21"/>
      <c r="B105" s="22" t="s">
        <v>31</v>
      </c>
      <c r="C105" s="23"/>
      <c r="D105" s="24"/>
      <c r="E105" s="142"/>
      <c r="F105" s="25"/>
      <c r="G105" s="26"/>
      <c r="H105" s="143"/>
      <c r="I105" s="28"/>
      <c r="J105" s="27"/>
      <c r="K105" s="26"/>
      <c r="L105" s="26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</row>
    <row r="106" spans="1:40" ht="15.75">
      <c r="A106" s="29"/>
      <c r="B106" s="21" t="s">
        <v>5</v>
      </c>
      <c r="C106" s="24"/>
      <c r="D106" s="24"/>
      <c r="E106" s="144"/>
      <c r="F106" s="25"/>
      <c r="G106" s="26"/>
      <c r="H106" s="143"/>
      <c r="I106" s="26"/>
      <c r="J106" s="27"/>
      <c r="K106" s="26"/>
      <c r="L106" s="26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</row>
    <row r="107" spans="1:40" ht="15.75">
      <c r="A107" s="30"/>
      <c r="B107" s="21" t="s">
        <v>32</v>
      </c>
      <c r="C107" s="32"/>
      <c r="D107" s="21"/>
      <c r="E107" s="145"/>
      <c r="F107" s="33"/>
      <c r="G107" s="34"/>
      <c r="H107" s="146"/>
      <c r="I107" s="34"/>
      <c r="J107" s="34"/>
      <c r="K107" s="34"/>
      <c r="L107" s="35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</row>
    <row r="108" spans="1:40" ht="15.75">
      <c r="A108" s="30"/>
      <c r="B108" s="21" t="s">
        <v>5</v>
      </c>
      <c r="C108" s="21"/>
      <c r="D108" s="36"/>
      <c r="E108" s="147"/>
      <c r="F108" s="37"/>
      <c r="G108" s="34"/>
      <c r="H108" s="146"/>
      <c r="I108" s="34"/>
      <c r="J108" s="34"/>
      <c r="K108" s="34"/>
      <c r="L108" s="35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</row>
    <row r="109" spans="1:40" ht="15.75">
      <c r="A109" s="30"/>
      <c r="B109" s="21" t="s">
        <v>33</v>
      </c>
      <c r="C109" s="38"/>
      <c r="D109" s="21"/>
      <c r="E109" s="145"/>
      <c r="F109" s="39"/>
      <c r="G109" s="34"/>
      <c r="H109" s="146"/>
      <c r="I109" s="34"/>
      <c r="J109" s="34"/>
      <c r="K109" s="34"/>
      <c r="L109" s="35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</row>
    <row r="110" spans="1:40" ht="15.75">
      <c r="A110" s="30"/>
      <c r="B110" s="21" t="s">
        <v>5</v>
      </c>
      <c r="C110" s="21"/>
      <c r="D110" s="36"/>
      <c r="E110" s="147"/>
      <c r="F110" s="37"/>
      <c r="G110" s="34"/>
      <c r="H110" s="146"/>
      <c r="I110" s="34"/>
      <c r="J110" s="34"/>
      <c r="K110" s="34"/>
      <c r="L110" s="35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</row>
    <row r="111" spans="1:40" ht="15.75">
      <c r="A111" s="30"/>
      <c r="B111" s="22" t="s">
        <v>34</v>
      </c>
      <c r="C111" s="32">
        <v>0.03</v>
      </c>
      <c r="D111" s="36"/>
      <c r="E111" s="145"/>
      <c r="F111" s="33"/>
      <c r="G111" s="34"/>
      <c r="H111" s="146"/>
      <c r="I111" s="34"/>
      <c r="J111" s="34"/>
      <c r="K111" s="34"/>
      <c r="L111" s="35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</row>
    <row r="112" spans="1:40" ht="15.75">
      <c r="A112" s="30"/>
      <c r="B112" s="21" t="s">
        <v>5</v>
      </c>
      <c r="C112" s="36"/>
      <c r="D112" s="36"/>
      <c r="E112" s="147"/>
      <c r="F112" s="37"/>
      <c r="G112" s="34"/>
      <c r="H112" s="146"/>
      <c r="I112" s="34"/>
      <c r="J112" s="34"/>
      <c r="K112" s="34"/>
      <c r="L112" s="35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</row>
    <row r="113" spans="1:40" ht="15.75">
      <c r="A113" s="30"/>
      <c r="B113" s="21" t="s">
        <v>111</v>
      </c>
      <c r="C113" s="21"/>
      <c r="D113" s="21"/>
      <c r="E113" s="145"/>
      <c r="F113" s="33"/>
      <c r="G113" s="34"/>
      <c r="H113" s="146"/>
      <c r="I113" s="34"/>
      <c r="J113" s="34"/>
      <c r="K113" s="34"/>
      <c r="L113" s="35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</row>
    <row r="114" spans="1:40" ht="15.75">
      <c r="A114" s="31"/>
      <c r="B114" s="21" t="s">
        <v>15</v>
      </c>
      <c r="C114" s="36"/>
      <c r="D114" s="36"/>
      <c r="E114" s="148"/>
      <c r="F114" s="36"/>
      <c r="G114" s="35"/>
      <c r="H114" s="149"/>
      <c r="I114" s="35"/>
      <c r="J114" s="35"/>
      <c r="K114" s="35"/>
      <c r="L114" s="35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</row>
    <row r="115" spans="1:40">
      <c r="A115" s="58"/>
      <c r="B115" s="58"/>
      <c r="C115" s="61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</row>
    <row r="116" spans="1:40">
      <c r="A116" s="163"/>
      <c r="B116" s="163"/>
      <c r="C116" s="164"/>
      <c r="D116" s="163"/>
      <c r="E116" s="163"/>
      <c r="F116" s="163"/>
      <c r="G116" s="163"/>
      <c r="H116" s="163"/>
      <c r="I116" s="163"/>
      <c r="J116" s="163"/>
      <c r="K116" s="163"/>
      <c r="L116" s="163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</row>
    <row r="117" spans="1:40" ht="21">
      <c r="A117" s="163"/>
      <c r="B117" s="163"/>
      <c r="C117" s="164"/>
      <c r="D117" s="60"/>
      <c r="E117" s="150"/>
      <c r="F117" s="151" t="s">
        <v>112</v>
      </c>
      <c r="G117" s="150"/>
      <c r="H117" s="58"/>
      <c r="I117" s="58"/>
      <c r="J117" s="58"/>
      <c r="K117" s="163"/>
      <c r="L117" s="163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</row>
    <row r="118" spans="1:40" ht="21">
      <c r="A118" s="163"/>
      <c r="B118" s="163"/>
      <c r="C118" s="164"/>
      <c r="D118" s="60"/>
      <c r="E118" s="150"/>
      <c r="F118" s="152" t="s">
        <v>113</v>
      </c>
      <c r="G118" s="150"/>
      <c r="H118" s="58"/>
      <c r="I118" s="58"/>
      <c r="J118" s="58"/>
      <c r="K118" s="163"/>
      <c r="L118" s="163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</row>
    <row r="119" spans="1:40">
      <c r="A119" s="163"/>
      <c r="B119" s="163"/>
      <c r="C119" s="164"/>
      <c r="D119" s="61"/>
      <c r="E119" s="58"/>
      <c r="F119" s="58"/>
      <c r="G119" s="58"/>
      <c r="H119" s="58"/>
      <c r="I119" s="58"/>
      <c r="J119" s="58"/>
      <c r="K119" s="163"/>
      <c r="L119" s="163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</row>
    <row r="120" spans="1:40">
      <c r="A120" s="163"/>
      <c r="B120" s="163"/>
      <c r="C120" s="164"/>
      <c r="D120" s="163"/>
      <c r="E120" s="163"/>
      <c r="F120" s="163"/>
      <c r="G120" s="163"/>
      <c r="H120" s="163"/>
      <c r="I120" s="163"/>
      <c r="J120" s="163"/>
      <c r="K120" s="163"/>
      <c r="L120" s="163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</row>
    <row r="121" spans="1:40" ht="15.75" customHeight="1">
      <c r="A121" s="197"/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</row>
    <row r="122" spans="1:40" ht="15.75">
      <c r="A122" s="206"/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</row>
    <row r="123" spans="1:40" ht="15.75">
      <c r="A123" s="213"/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  <c r="L123" s="213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</row>
    <row r="124" spans="1:40" ht="15.75" customHeight="1">
      <c r="A124" s="215"/>
      <c r="B124" s="215"/>
      <c r="C124" s="215"/>
      <c r="D124" s="215"/>
      <c r="E124" s="215"/>
      <c r="F124" s="215"/>
      <c r="G124" s="215"/>
      <c r="H124" s="215"/>
      <c r="I124" s="215"/>
      <c r="J124" s="215"/>
      <c r="K124" s="215"/>
      <c r="L124" s="215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</row>
    <row r="125" spans="1:40" ht="15.75">
      <c r="A125" s="215"/>
      <c r="B125" s="215"/>
      <c r="C125" s="215"/>
      <c r="D125" s="168"/>
      <c r="E125" s="168"/>
      <c r="F125" s="215"/>
      <c r="G125" s="215"/>
      <c r="H125" s="215"/>
      <c r="I125" s="215"/>
      <c r="J125" s="215"/>
      <c r="K125" s="215"/>
      <c r="L125" s="215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</row>
    <row r="126" spans="1:40" ht="15.75">
      <c r="A126" s="215"/>
      <c r="B126" s="215"/>
      <c r="C126" s="215"/>
      <c r="D126" s="168"/>
      <c r="E126" s="168"/>
      <c r="F126" s="168"/>
      <c r="G126" s="168"/>
      <c r="H126" s="168"/>
      <c r="I126" s="168"/>
      <c r="J126" s="168"/>
      <c r="K126" s="168"/>
      <c r="L126" s="215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</row>
    <row r="127" spans="1:40" ht="15.75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</row>
    <row r="128" spans="1:40" ht="15.75">
      <c r="A128" s="214"/>
      <c r="B128" s="169"/>
      <c r="C128" s="170"/>
      <c r="D128" s="171"/>
      <c r="E128" s="172"/>
      <c r="F128" s="171"/>
      <c r="G128" s="171"/>
      <c r="H128" s="171"/>
      <c r="I128" s="173"/>
      <c r="J128" s="171"/>
      <c r="K128" s="171"/>
      <c r="L128" s="174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</row>
    <row r="129" spans="1:40" ht="15.75">
      <c r="A129" s="214"/>
      <c r="B129" s="169"/>
      <c r="C129" s="170"/>
      <c r="D129" s="175"/>
      <c r="E129" s="176"/>
      <c r="F129" s="171"/>
      <c r="G129" s="173"/>
      <c r="H129" s="171"/>
      <c r="I129" s="173"/>
      <c r="J129" s="171"/>
      <c r="K129" s="171"/>
      <c r="L129" s="174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</row>
    <row r="130" spans="1:40" ht="15.75">
      <c r="A130" s="214"/>
      <c r="B130" s="169"/>
      <c r="C130" s="170"/>
      <c r="D130" s="175"/>
      <c r="E130" s="176"/>
      <c r="F130" s="171"/>
      <c r="G130" s="171"/>
      <c r="H130" s="171"/>
      <c r="I130" s="173"/>
      <c r="J130" s="171"/>
      <c r="K130" s="173"/>
      <c r="L130" s="174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</row>
    <row r="131" spans="1:40" ht="15.75">
      <c r="A131" s="214"/>
      <c r="B131" s="169"/>
      <c r="C131" s="170"/>
      <c r="D131" s="171"/>
      <c r="E131" s="176"/>
      <c r="F131" s="171"/>
      <c r="G131" s="171"/>
      <c r="H131" s="171"/>
      <c r="I131" s="173"/>
      <c r="J131" s="171"/>
      <c r="K131" s="173"/>
      <c r="L131" s="174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</row>
    <row r="132" spans="1:40" ht="15.75">
      <c r="A132" s="214"/>
      <c r="B132" s="169"/>
      <c r="C132" s="171"/>
      <c r="D132" s="171"/>
      <c r="E132" s="176"/>
      <c r="F132" s="171"/>
      <c r="G132" s="173"/>
      <c r="H132" s="171"/>
      <c r="I132" s="173"/>
      <c r="J132" s="171"/>
      <c r="K132" s="171"/>
      <c r="L132" s="174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</row>
    <row r="133" spans="1:40" ht="15.75">
      <c r="A133" s="214"/>
      <c r="B133" s="169"/>
      <c r="C133" s="171"/>
      <c r="D133" s="171"/>
      <c r="E133" s="176"/>
      <c r="F133" s="171"/>
      <c r="G133" s="171"/>
      <c r="H133" s="171"/>
      <c r="I133" s="173"/>
      <c r="J133" s="171"/>
      <c r="K133" s="173"/>
      <c r="L133" s="174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</row>
    <row r="134" spans="1:40" ht="15.75">
      <c r="A134" s="214"/>
      <c r="B134" s="169"/>
      <c r="C134" s="171"/>
      <c r="D134" s="171"/>
      <c r="E134" s="176"/>
      <c r="F134" s="171"/>
      <c r="G134" s="171"/>
      <c r="H134" s="171"/>
      <c r="I134" s="173"/>
      <c r="J134" s="171"/>
      <c r="K134" s="173"/>
      <c r="L134" s="174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</row>
    <row r="135" spans="1:40" ht="15.75">
      <c r="A135" s="214"/>
      <c r="B135" s="169"/>
      <c r="C135" s="171"/>
      <c r="D135" s="171"/>
      <c r="E135" s="176"/>
      <c r="F135" s="171"/>
      <c r="G135" s="171"/>
      <c r="H135" s="171"/>
      <c r="I135" s="173"/>
      <c r="J135" s="170"/>
      <c r="K135" s="173"/>
      <c r="L135" s="174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</row>
    <row r="136" spans="1:40" ht="15.75">
      <c r="A136" s="214"/>
      <c r="B136" s="169"/>
      <c r="C136" s="170"/>
      <c r="D136" s="171"/>
      <c r="E136" s="172"/>
      <c r="F136" s="171"/>
      <c r="G136" s="171"/>
      <c r="H136" s="171"/>
      <c r="I136" s="173"/>
      <c r="J136" s="171"/>
      <c r="K136" s="171"/>
      <c r="L136" s="174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</row>
    <row r="137" spans="1:40" ht="15.75">
      <c r="A137" s="214"/>
      <c r="B137" s="169"/>
      <c r="C137" s="171"/>
      <c r="D137" s="171"/>
      <c r="E137" s="176"/>
      <c r="F137" s="171"/>
      <c r="G137" s="173"/>
      <c r="H137" s="171"/>
      <c r="I137" s="173"/>
      <c r="J137" s="171"/>
      <c r="K137" s="171"/>
      <c r="L137" s="174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</row>
    <row r="138" spans="1:40" ht="15.75">
      <c r="A138" s="214"/>
      <c r="B138" s="169"/>
      <c r="C138" s="171"/>
      <c r="D138" s="173"/>
      <c r="E138" s="176"/>
      <c r="F138" s="171"/>
      <c r="G138" s="171"/>
      <c r="H138" s="171"/>
      <c r="I138" s="173"/>
      <c r="J138" s="171"/>
      <c r="K138" s="173"/>
      <c r="L138" s="174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</row>
    <row r="139" spans="1:40" ht="15.75">
      <c r="A139" s="214"/>
      <c r="B139" s="169"/>
      <c r="C139" s="171"/>
      <c r="D139" s="171"/>
      <c r="E139" s="176"/>
      <c r="F139" s="171"/>
      <c r="G139" s="171"/>
      <c r="H139" s="174"/>
      <c r="I139" s="173"/>
      <c r="J139" s="171"/>
      <c r="K139" s="171"/>
      <c r="L139" s="174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</row>
    <row r="140" spans="1:40" ht="15.75">
      <c r="A140" s="214"/>
      <c r="B140" s="169"/>
      <c r="C140" s="171"/>
      <c r="D140" s="171"/>
      <c r="E140" s="176"/>
      <c r="F140" s="171"/>
      <c r="G140" s="171"/>
      <c r="H140" s="174"/>
      <c r="I140" s="173"/>
      <c r="J140" s="171"/>
      <c r="K140" s="171"/>
      <c r="L140" s="174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</row>
    <row r="141" spans="1:40" ht="15.75">
      <c r="A141" s="214"/>
      <c r="B141" s="169"/>
      <c r="C141" s="171"/>
      <c r="D141" s="171"/>
      <c r="E141" s="176"/>
      <c r="F141" s="171"/>
      <c r="G141" s="171"/>
      <c r="H141" s="171"/>
      <c r="I141" s="173"/>
      <c r="J141" s="171"/>
      <c r="K141" s="171"/>
      <c r="L141" s="174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</row>
    <row r="142" spans="1:40" ht="15.75">
      <c r="A142" s="214"/>
      <c r="B142" s="169"/>
      <c r="C142" s="171"/>
      <c r="D142" s="171"/>
      <c r="E142" s="170"/>
      <c r="F142" s="171"/>
      <c r="G142" s="171"/>
      <c r="H142" s="170"/>
      <c r="I142" s="173"/>
      <c r="J142" s="171"/>
      <c r="K142" s="171"/>
      <c r="L142" s="174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</row>
    <row r="143" spans="1:40" ht="15.75">
      <c r="A143" s="214"/>
      <c r="B143" s="169"/>
      <c r="C143" s="171"/>
      <c r="D143" s="171"/>
      <c r="E143" s="170"/>
      <c r="F143" s="171"/>
      <c r="G143" s="171"/>
      <c r="H143" s="170"/>
      <c r="I143" s="173"/>
      <c r="J143" s="171"/>
      <c r="K143" s="171"/>
      <c r="L143" s="174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</row>
    <row r="144" spans="1:40" ht="15.75">
      <c r="A144" s="214"/>
      <c r="B144" s="169"/>
      <c r="C144" s="171"/>
      <c r="D144" s="171"/>
      <c r="E144" s="176"/>
      <c r="F144" s="171"/>
      <c r="G144" s="171"/>
      <c r="H144" s="174"/>
      <c r="I144" s="173"/>
      <c r="J144" s="171"/>
      <c r="K144" s="173"/>
      <c r="L144" s="174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</row>
    <row r="145" spans="1:40" ht="15.75">
      <c r="A145" s="214"/>
      <c r="B145" s="169"/>
      <c r="C145" s="171"/>
      <c r="D145" s="171"/>
      <c r="E145" s="176"/>
      <c r="F145" s="171"/>
      <c r="G145" s="171"/>
      <c r="H145" s="171"/>
      <c r="I145" s="173"/>
      <c r="J145" s="171"/>
      <c r="K145" s="171"/>
      <c r="L145" s="174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</row>
    <row r="146" spans="1:40" ht="15.75">
      <c r="A146" s="214"/>
      <c r="B146" s="169"/>
      <c r="C146" s="171"/>
      <c r="D146" s="171"/>
      <c r="E146" s="176"/>
      <c r="F146" s="171"/>
      <c r="G146" s="171"/>
      <c r="H146" s="171"/>
      <c r="I146" s="173"/>
      <c r="J146" s="171"/>
      <c r="K146" s="173"/>
      <c r="L146" s="174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</row>
    <row r="147" spans="1:40" ht="15.75">
      <c r="A147" s="177"/>
      <c r="B147" s="178"/>
      <c r="C147" s="179"/>
      <c r="D147" s="177"/>
      <c r="E147" s="176"/>
      <c r="F147" s="177"/>
      <c r="G147" s="180"/>
      <c r="H147" s="177"/>
      <c r="I147" s="180"/>
      <c r="J147" s="177"/>
      <c r="K147" s="180"/>
      <c r="L147" s="181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</row>
    <row r="148" spans="1:40" ht="15.75">
      <c r="A148" s="177"/>
      <c r="B148" s="178"/>
      <c r="C148" s="179"/>
      <c r="D148" s="170"/>
      <c r="E148" s="182"/>
      <c r="F148" s="177"/>
      <c r="G148" s="180"/>
      <c r="H148" s="177"/>
      <c r="I148" s="180"/>
      <c r="J148" s="177"/>
      <c r="K148" s="180"/>
      <c r="L148" s="181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</row>
    <row r="149" spans="1:40" ht="15.75">
      <c r="A149" s="183"/>
      <c r="B149" s="178"/>
      <c r="C149" s="179"/>
      <c r="D149" s="170"/>
      <c r="E149" s="182"/>
      <c r="F149" s="177"/>
      <c r="G149" s="180"/>
      <c r="H149" s="177"/>
      <c r="I149" s="180"/>
      <c r="J149" s="177"/>
      <c r="K149" s="180"/>
      <c r="L149" s="181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</row>
    <row r="150" spans="1:40" ht="15.75">
      <c r="A150" s="214"/>
      <c r="B150" s="169"/>
      <c r="C150" s="170"/>
      <c r="D150" s="171"/>
      <c r="E150" s="172"/>
      <c r="F150" s="171"/>
      <c r="G150" s="171"/>
      <c r="H150" s="171"/>
      <c r="I150" s="173"/>
      <c r="J150" s="171"/>
      <c r="K150" s="171"/>
      <c r="L150" s="174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</row>
    <row r="151" spans="1:40" ht="15.75">
      <c r="A151" s="214"/>
      <c r="B151" s="169"/>
      <c r="C151" s="171"/>
      <c r="D151" s="171"/>
      <c r="E151" s="170"/>
      <c r="F151" s="171"/>
      <c r="G151" s="171"/>
      <c r="H151" s="171"/>
      <c r="I151" s="173"/>
      <c r="J151" s="171"/>
      <c r="K151" s="171"/>
      <c r="L151" s="174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</row>
    <row r="152" spans="1:40" ht="15.75">
      <c r="A152" s="214"/>
      <c r="B152" s="169"/>
      <c r="C152" s="171"/>
      <c r="D152" s="171"/>
      <c r="E152" s="176"/>
      <c r="F152" s="171"/>
      <c r="G152" s="171"/>
      <c r="H152" s="171"/>
      <c r="I152" s="173"/>
      <c r="J152" s="171"/>
      <c r="K152" s="173"/>
      <c r="L152" s="174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</row>
    <row r="153" spans="1:40" ht="15.75">
      <c r="A153" s="214"/>
      <c r="B153" s="169"/>
      <c r="C153" s="171"/>
      <c r="D153" s="171"/>
      <c r="E153" s="176"/>
      <c r="F153" s="171"/>
      <c r="G153" s="171"/>
      <c r="H153" s="171"/>
      <c r="I153" s="173"/>
      <c r="J153" s="171"/>
      <c r="K153" s="173"/>
      <c r="L153" s="174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</row>
    <row r="154" spans="1:40" ht="15.75">
      <c r="A154" s="214"/>
      <c r="B154" s="169"/>
      <c r="C154" s="171"/>
      <c r="D154" s="171"/>
      <c r="E154" s="176"/>
      <c r="F154" s="171"/>
      <c r="G154" s="171"/>
      <c r="H154" s="171"/>
      <c r="I154" s="173"/>
      <c r="J154" s="171"/>
      <c r="K154" s="171"/>
      <c r="L154" s="174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</row>
    <row r="155" spans="1:40" ht="15.75">
      <c r="A155" s="214"/>
      <c r="B155" s="169"/>
      <c r="C155" s="171"/>
      <c r="D155" s="171"/>
      <c r="E155" s="176"/>
      <c r="F155" s="171"/>
      <c r="G155" s="171"/>
      <c r="H155" s="171"/>
      <c r="I155" s="173"/>
      <c r="J155" s="170"/>
      <c r="K155" s="173"/>
      <c r="L155" s="174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</row>
    <row r="156" spans="1:40" ht="15.75">
      <c r="A156" s="184"/>
      <c r="B156" s="57"/>
      <c r="C156" s="185"/>
      <c r="D156" s="185"/>
      <c r="E156" s="186"/>
      <c r="F156" s="186"/>
      <c r="G156" s="187"/>
      <c r="H156" s="188"/>
      <c r="I156" s="189"/>
      <c r="J156" s="188"/>
      <c r="K156" s="187"/>
      <c r="L156" s="187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</row>
    <row r="157" spans="1:40" ht="15.75">
      <c r="A157" s="57"/>
      <c r="B157" s="57"/>
      <c r="C157" s="190"/>
      <c r="D157" s="185"/>
      <c r="E157" s="191"/>
      <c r="F157" s="186"/>
      <c r="G157" s="187"/>
      <c r="H157" s="188"/>
      <c r="I157" s="189"/>
      <c r="J157" s="188"/>
      <c r="K157" s="187"/>
      <c r="L157" s="187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</row>
    <row r="158" spans="1:40" ht="15.75">
      <c r="A158" s="184"/>
      <c r="B158" s="57"/>
      <c r="C158" s="185"/>
      <c r="D158" s="185"/>
      <c r="E158" s="186"/>
      <c r="F158" s="186"/>
      <c r="G158" s="187"/>
      <c r="H158" s="188"/>
      <c r="I158" s="187"/>
      <c r="J158" s="188"/>
      <c r="K158" s="187"/>
      <c r="L158" s="187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</row>
    <row r="159" spans="1:40" ht="15.75">
      <c r="A159" s="184"/>
      <c r="B159" s="57"/>
      <c r="C159" s="190"/>
      <c r="D159" s="57"/>
      <c r="E159" s="192"/>
      <c r="F159" s="193"/>
      <c r="G159" s="194"/>
      <c r="H159" s="194"/>
      <c r="I159" s="194"/>
      <c r="J159" s="194"/>
      <c r="K159" s="194"/>
      <c r="L159" s="187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</row>
    <row r="160" spans="1:40" ht="15.75">
      <c r="A160" s="184"/>
      <c r="B160" s="57"/>
      <c r="C160" s="57"/>
      <c r="D160" s="185"/>
      <c r="E160" s="186"/>
      <c r="F160" s="186"/>
      <c r="G160" s="194"/>
      <c r="H160" s="194"/>
      <c r="I160" s="194"/>
      <c r="J160" s="194"/>
      <c r="K160" s="194"/>
      <c r="L160" s="187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</row>
    <row r="161" spans="1:40" ht="15.75">
      <c r="A161" s="184"/>
      <c r="B161" s="57"/>
      <c r="C161" s="190"/>
      <c r="D161" s="57"/>
      <c r="E161" s="192"/>
      <c r="F161" s="195"/>
      <c r="G161" s="194"/>
      <c r="H161" s="194"/>
      <c r="I161" s="194"/>
      <c r="J161" s="194"/>
      <c r="K161" s="194"/>
      <c r="L161" s="187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</row>
    <row r="162" spans="1:40" ht="15.75">
      <c r="A162" s="184"/>
      <c r="B162" s="57"/>
      <c r="C162" s="57"/>
      <c r="D162" s="185"/>
      <c r="E162" s="186"/>
      <c r="F162" s="186"/>
      <c r="G162" s="194"/>
      <c r="H162" s="194"/>
      <c r="I162" s="194"/>
      <c r="J162" s="194"/>
      <c r="K162" s="194"/>
      <c r="L162" s="187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</row>
    <row r="163" spans="1:40" ht="15.75">
      <c r="A163" s="184"/>
      <c r="B163" s="57"/>
      <c r="C163" s="190"/>
      <c r="D163" s="185"/>
      <c r="E163" s="192"/>
      <c r="F163" s="193"/>
      <c r="G163" s="194"/>
      <c r="H163" s="194"/>
      <c r="I163" s="194"/>
      <c r="J163" s="194"/>
      <c r="K163" s="194"/>
      <c r="L163" s="187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</row>
    <row r="164" spans="1:40" ht="15.75">
      <c r="A164" s="184"/>
      <c r="B164" s="57"/>
      <c r="C164" s="185"/>
      <c r="D164" s="185"/>
      <c r="E164" s="186"/>
      <c r="F164" s="186"/>
      <c r="G164" s="194"/>
      <c r="H164" s="194"/>
      <c r="I164" s="194"/>
      <c r="J164" s="194"/>
      <c r="K164" s="194"/>
      <c r="L164" s="187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</row>
    <row r="165" spans="1:40" ht="15.75">
      <c r="A165" s="184"/>
      <c r="B165" s="57"/>
      <c r="C165" s="190"/>
      <c r="D165" s="57"/>
      <c r="E165" s="192"/>
      <c r="F165" s="193"/>
      <c r="G165" s="194"/>
      <c r="H165" s="194"/>
      <c r="I165" s="194"/>
      <c r="J165" s="194"/>
      <c r="K165" s="194"/>
      <c r="L165" s="187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</row>
    <row r="166" spans="1:40" ht="15.75">
      <c r="A166" s="196"/>
      <c r="B166" s="57"/>
      <c r="C166" s="185"/>
      <c r="D166" s="185"/>
      <c r="E166" s="185"/>
      <c r="F166" s="185"/>
      <c r="G166" s="187"/>
      <c r="H166" s="187"/>
      <c r="I166" s="187"/>
      <c r="J166" s="187"/>
      <c r="K166" s="187"/>
      <c r="L166" s="187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</row>
    <row r="167" spans="1:40">
      <c r="A167" s="163"/>
      <c r="B167" s="163"/>
      <c r="C167" s="164"/>
      <c r="D167" s="163"/>
      <c r="E167" s="163"/>
      <c r="F167" s="163"/>
      <c r="G167" s="163"/>
      <c r="H167" s="163"/>
      <c r="I167" s="163"/>
      <c r="J167" s="163"/>
      <c r="K167" s="163"/>
      <c r="L167" s="163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</row>
    <row r="168" spans="1:40">
      <c r="A168" s="163"/>
      <c r="B168" s="163"/>
      <c r="C168" s="164"/>
      <c r="D168" s="163"/>
      <c r="E168" s="163"/>
      <c r="F168" s="163"/>
      <c r="G168" s="163"/>
      <c r="H168" s="163"/>
      <c r="I168" s="163"/>
      <c r="J168" s="163"/>
      <c r="K168" s="163"/>
      <c r="L168" s="163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</row>
    <row r="169" spans="1:40">
      <c r="A169" s="163"/>
      <c r="B169" s="163"/>
      <c r="C169" s="164"/>
      <c r="D169" s="163"/>
      <c r="E169" s="163"/>
      <c r="F169" s="163"/>
      <c r="G169" s="163"/>
      <c r="H169" s="163"/>
      <c r="I169" s="163"/>
      <c r="J169" s="163"/>
      <c r="K169" s="163"/>
      <c r="L169" s="163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</row>
    <row r="170" spans="1:40">
      <c r="A170" s="163"/>
      <c r="B170" s="163"/>
      <c r="C170" s="164"/>
      <c r="D170" s="163"/>
      <c r="E170" s="163"/>
      <c r="F170" s="163"/>
      <c r="G170" s="163"/>
      <c r="H170" s="163"/>
      <c r="I170" s="163"/>
      <c r="J170" s="163"/>
      <c r="K170" s="163"/>
      <c r="L170" s="163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</row>
    <row r="171" spans="1:40">
      <c r="A171" s="163"/>
      <c r="B171" s="163"/>
      <c r="C171" s="164"/>
      <c r="D171" s="163"/>
      <c r="E171" s="165"/>
      <c r="F171" s="166"/>
      <c r="G171" s="165"/>
      <c r="H171" s="163"/>
      <c r="I171" s="163"/>
      <c r="J171" s="163"/>
      <c r="K171" s="163"/>
      <c r="L171" s="163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</row>
    <row r="172" spans="1:40" ht="15.75">
      <c r="A172" s="163"/>
      <c r="B172" s="163"/>
      <c r="C172" s="164"/>
      <c r="D172" s="163"/>
      <c r="E172" s="165"/>
      <c r="F172" s="167"/>
      <c r="G172" s="165"/>
      <c r="H172" s="163"/>
      <c r="I172" s="163"/>
      <c r="J172" s="163"/>
      <c r="K172" s="163"/>
      <c r="L172" s="163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</row>
    <row r="173" spans="1:40">
      <c r="A173" s="163"/>
      <c r="B173" s="163"/>
      <c r="C173" s="164"/>
      <c r="D173" s="163"/>
      <c r="E173" s="163"/>
      <c r="F173" s="163"/>
      <c r="G173" s="163"/>
      <c r="H173" s="163"/>
      <c r="I173" s="163"/>
      <c r="J173" s="163"/>
      <c r="K173" s="163"/>
      <c r="L173" s="163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</row>
    <row r="174" spans="1:40">
      <c r="A174" s="163"/>
      <c r="B174" s="163"/>
      <c r="C174" s="164"/>
      <c r="D174" s="163"/>
      <c r="E174" s="163"/>
      <c r="F174" s="163"/>
      <c r="G174" s="163"/>
      <c r="H174" s="163"/>
      <c r="I174" s="163"/>
      <c r="J174" s="163"/>
      <c r="K174" s="163"/>
      <c r="L174" s="163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</row>
    <row r="175" spans="1:40">
      <c r="A175" s="163"/>
      <c r="B175" s="163"/>
      <c r="C175" s="164"/>
      <c r="D175" s="163"/>
      <c r="E175" s="163"/>
      <c r="F175" s="163"/>
      <c r="G175" s="163"/>
      <c r="H175" s="163"/>
      <c r="I175" s="163"/>
      <c r="J175" s="163"/>
      <c r="K175" s="163"/>
      <c r="L175" s="163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</row>
    <row r="176" spans="1:40">
      <c r="A176" s="163"/>
      <c r="B176" s="163"/>
      <c r="C176" s="164"/>
      <c r="D176" s="163"/>
      <c r="E176" s="163"/>
      <c r="F176" s="163"/>
      <c r="G176" s="163"/>
      <c r="H176" s="163"/>
      <c r="I176" s="163"/>
      <c r="J176" s="163"/>
      <c r="K176" s="163"/>
      <c r="L176" s="163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</row>
    <row r="177" spans="1:40">
      <c r="A177" s="163"/>
      <c r="B177" s="163"/>
      <c r="C177" s="164"/>
      <c r="D177" s="163"/>
      <c r="E177" s="163"/>
      <c r="F177" s="163"/>
      <c r="G177" s="163"/>
      <c r="H177" s="163"/>
      <c r="I177" s="163"/>
      <c r="J177" s="163"/>
      <c r="K177" s="163"/>
      <c r="L177" s="163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</row>
    <row r="178" spans="1:40">
      <c r="A178" s="163"/>
      <c r="B178" s="163"/>
      <c r="C178" s="164"/>
      <c r="D178" s="163"/>
      <c r="E178" s="163"/>
      <c r="F178" s="163"/>
      <c r="G178" s="163"/>
      <c r="H178" s="163"/>
      <c r="I178" s="163"/>
      <c r="J178" s="163"/>
      <c r="K178" s="163"/>
      <c r="L178" s="163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</row>
    <row r="179" spans="1:40">
      <c r="A179" s="163"/>
      <c r="B179" s="163"/>
      <c r="C179" s="164"/>
      <c r="D179" s="163"/>
      <c r="E179" s="163"/>
      <c r="F179" s="163"/>
      <c r="G179" s="163"/>
      <c r="H179" s="163"/>
      <c r="I179" s="163"/>
      <c r="J179" s="163"/>
      <c r="K179" s="163"/>
      <c r="L179" s="163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</row>
    <row r="180" spans="1:40">
      <c r="A180" s="163"/>
      <c r="B180" s="163"/>
      <c r="C180" s="164"/>
      <c r="D180" s="163"/>
      <c r="E180" s="163"/>
      <c r="F180" s="163"/>
      <c r="G180" s="163"/>
      <c r="H180" s="163"/>
      <c r="I180" s="163"/>
      <c r="J180" s="163"/>
      <c r="K180" s="163"/>
      <c r="L180" s="163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</row>
    <row r="181" spans="1:40">
      <c r="A181" s="163"/>
      <c r="B181" s="163"/>
      <c r="C181" s="164"/>
      <c r="D181" s="163"/>
      <c r="E181" s="163"/>
      <c r="F181" s="163"/>
      <c r="G181" s="163"/>
      <c r="H181" s="163"/>
      <c r="I181" s="163"/>
      <c r="J181" s="163"/>
      <c r="K181" s="163"/>
      <c r="L181" s="163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</row>
    <row r="182" spans="1:40">
      <c r="A182" s="163"/>
      <c r="B182" s="163"/>
      <c r="C182" s="164"/>
      <c r="D182" s="163"/>
      <c r="E182" s="163"/>
      <c r="F182" s="163"/>
      <c r="G182" s="163"/>
      <c r="H182" s="163"/>
      <c r="I182" s="163"/>
      <c r="J182" s="163"/>
      <c r="K182" s="163"/>
      <c r="L182" s="163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</row>
    <row r="183" spans="1:40">
      <c r="A183" s="163"/>
      <c r="B183" s="163"/>
      <c r="C183" s="164"/>
      <c r="D183" s="163"/>
      <c r="E183" s="163"/>
      <c r="F183" s="163"/>
      <c r="G183" s="163"/>
      <c r="H183" s="163"/>
      <c r="I183" s="163"/>
      <c r="J183" s="163"/>
      <c r="K183" s="163"/>
      <c r="L183" s="163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</row>
    <row r="184" spans="1:40">
      <c r="A184" s="163"/>
      <c r="B184" s="163"/>
      <c r="C184" s="164"/>
      <c r="D184" s="163"/>
      <c r="E184" s="163"/>
      <c r="F184" s="163"/>
      <c r="G184" s="163"/>
      <c r="H184" s="163"/>
      <c r="I184" s="163"/>
      <c r="J184" s="163"/>
      <c r="K184" s="163"/>
      <c r="L184" s="163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</row>
    <row r="185" spans="1:40">
      <c r="A185" s="163"/>
      <c r="B185" s="163"/>
      <c r="C185" s="164"/>
      <c r="D185" s="163"/>
      <c r="E185" s="163"/>
      <c r="F185" s="163"/>
      <c r="G185" s="163"/>
      <c r="H185" s="163"/>
      <c r="I185" s="163"/>
      <c r="J185" s="163"/>
      <c r="K185" s="163"/>
      <c r="L185" s="163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</row>
    <row r="186" spans="1:40">
      <c r="A186" s="163"/>
      <c r="B186" s="163"/>
      <c r="C186" s="164"/>
      <c r="D186" s="163"/>
      <c r="E186" s="163"/>
      <c r="F186" s="163"/>
      <c r="G186" s="163"/>
      <c r="H186" s="163"/>
      <c r="I186" s="163"/>
      <c r="J186" s="163"/>
      <c r="K186" s="163"/>
      <c r="L186" s="163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</row>
    <row r="187" spans="1:40">
      <c r="A187" s="163"/>
      <c r="B187" s="163"/>
      <c r="C187" s="164"/>
      <c r="D187" s="163"/>
      <c r="E187" s="163"/>
      <c r="F187" s="163"/>
      <c r="G187" s="163"/>
      <c r="H187" s="163"/>
      <c r="I187" s="163"/>
      <c r="J187" s="163"/>
      <c r="K187" s="163"/>
      <c r="L187" s="163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</row>
    <row r="188" spans="1:40">
      <c r="A188" s="163"/>
      <c r="B188" s="163"/>
      <c r="C188" s="164"/>
      <c r="D188" s="163"/>
      <c r="E188" s="163"/>
      <c r="F188" s="163"/>
      <c r="G188" s="163"/>
      <c r="H188" s="163"/>
      <c r="I188" s="163"/>
      <c r="J188" s="163"/>
      <c r="K188" s="163"/>
      <c r="L188" s="163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</row>
    <row r="189" spans="1:40">
      <c r="A189" s="163"/>
      <c r="B189" s="163"/>
      <c r="C189" s="164"/>
      <c r="D189" s="163"/>
      <c r="E189" s="163"/>
      <c r="F189" s="163"/>
      <c r="G189" s="163"/>
      <c r="H189" s="163"/>
      <c r="I189" s="163"/>
      <c r="J189" s="163"/>
      <c r="K189" s="163"/>
      <c r="L189" s="163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</row>
    <row r="190" spans="1:40">
      <c r="A190" s="163"/>
      <c r="B190" s="163"/>
      <c r="C190" s="164"/>
      <c r="D190" s="163"/>
      <c r="E190" s="163"/>
      <c r="F190" s="163"/>
      <c r="G190" s="163"/>
      <c r="H190" s="163"/>
      <c r="I190" s="163"/>
      <c r="J190" s="163"/>
      <c r="K190" s="163"/>
      <c r="L190" s="163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</row>
    <row r="191" spans="1:40">
      <c r="A191" s="163"/>
      <c r="B191" s="163"/>
      <c r="C191" s="164"/>
      <c r="D191" s="163"/>
      <c r="E191" s="163"/>
      <c r="F191" s="163"/>
      <c r="G191" s="163"/>
      <c r="H191" s="163"/>
      <c r="I191" s="163"/>
      <c r="J191" s="163"/>
      <c r="K191" s="163"/>
      <c r="L191" s="163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</row>
    <row r="192" spans="1:40">
      <c r="A192" s="163"/>
      <c r="B192" s="163"/>
      <c r="C192" s="164"/>
      <c r="D192" s="163"/>
      <c r="E192" s="163"/>
      <c r="F192" s="163"/>
      <c r="G192" s="163"/>
      <c r="H192" s="163"/>
      <c r="I192" s="163"/>
      <c r="J192" s="163"/>
      <c r="K192" s="163"/>
      <c r="L192" s="163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</row>
    <row r="193" spans="1:40">
      <c r="A193" s="163"/>
      <c r="B193" s="163"/>
      <c r="C193" s="164"/>
      <c r="D193" s="163"/>
      <c r="E193" s="163"/>
      <c r="F193" s="163"/>
      <c r="G193" s="163"/>
      <c r="H193" s="163"/>
      <c r="I193" s="163"/>
      <c r="J193" s="163"/>
      <c r="K193" s="163"/>
      <c r="L193" s="163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</row>
    <row r="194" spans="1:40">
      <c r="A194" s="163"/>
      <c r="B194" s="163"/>
      <c r="C194" s="164"/>
      <c r="D194" s="163"/>
      <c r="E194" s="163"/>
      <c r="F194" s="163"/>
      <c r="G194" s="163"/>
      <c r="H194" s="163"/>
      <c r="I194" s="163"/>
      <c r="J194" s="163"/>
      <c r="K194" s="163"/>
      <c r="L194" s="163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</row>
    <row r="195" spans="1:40">
      <c r="A195" s="163"/>
      <c r="B195" s="163"/>
      <c r="C195" s="164"/>
      <c r="D195" s="163"/>
      <c r="E195" s="163"/>
      <c r="F195" s="163"/>
      <c r="G195" s="163"/>
      <c r="H195" s="163"/>
      <c r="I195" s="163"/>
      <c r="J195" s="163"/>
      <c r="K195" s="163"/>
      <c r="L195" s="163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</row>
    <row r="196" spans="1:40">
      <c r="A196" s="163"/>
      <c r="B196" s="163"/>
      <c r="C196" s="164"/>
      <c r="D196" s="163"/>
      <c r="E196" s="163"/>
      <c r="F196" s="163"/>
      <c r="G196" s="163"/>
      <c r="H196" s="163"/>
      <c r="I196" s="163"/>
      <c r="J196" s="163"/>
      <c r="K196" s="163"/>
      <c r="L196" s="163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</row>
    <row r="197" spans="1:40">
      <c r="A197" s="163"/>
      <c r="B197" s="163"/>
      <c r="C197" s="164"/>
      <c r="D197" s="163"/>
      <c r="E197" s="163"/>
      <c r="F197" s="163"/>
      <c r="G197" s="163"/>
      <c r="H197" s="163"/>
      <c r="I197" s="163"/>
      <c r="J197" s="163"/>
      <c r="K197" s="163"/>
      <c r="L197" s="163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</row>
    <row r="198" spans="1:40">
      <c r="A198" s="163"/>
      <c r="B198" s="163"/>
      <c r="C198" s="164"/>
      <c r="D198" s="163"/>
      <c r="E198" s="163"/>
      <c r="F198" s="163"/>
      <c r="G198" s="163"/>
      <c r="H198" s="163"/>
      <c r="I198" s="163"/>
      <c r="J198" s="163"/>
      <c r="K198" s="163"/>
      <c r="L198" s="163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</row>
    <row r="199" spans="1:40">
      <c r="A199" s="163"/>
      <c r="B199" s="163"/>
      <c r="C199" s="164"/>
      <c r="D199" s="163"/>
      <c r="E199" s="163"/>
      <c r="F199" s="163"/>
      <c r="G199" s="163"/>
      <c r="H199" s="163"/>
      <c r="I199" s="163"/>
      <c r="J199" s="163"/>
      <c r="K199" s="163"/>
      <c r="L199" s="163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</row>
    <row r="200" spans="1:40">
      <c r="A200" s="163"/>
      <c r="B200" s="163"/>
      <c r="C200" s="164"/>
      <c r="D200" s="163"/>
      <c r="E200" s="163"/>
      <c r="F200" s="163"/>
      <c r="G200" s="163"/>
      <c r="H200" s="163"/>
      <c r="I200" s="163"/>
      <c r="J200" s="163"/>
      <c r="K200" s="163"/>
      <c r="L200" s="163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</row>
    <row r="201" spans="1:40">
      <c r="A201" s="163"/>
      <c r="B201" s="163"/>
      <c r="C201" s="164"/>
      <c r="D201" s="163"/>
      <c r="E201" s="163"/>
      <c r="F201" s="163"/>
      <c r="G201" s="163"/>
      <c r="H201" s="163"/>
      <c r="I201" s="163"/>
      <c r="J201" s="163"/>
      <c r="K201" s="163"/>
      <c r="L201" s="163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</row>
    <row r="202" spans="1:40">
      <c r="A202" s="163"/>
      <c r="B202" s="163"/>
      <c r="C202" s="164"/>
      <c r="D202" s="163"/>
      <c r="E202" s="163"/>
      <c r="F202" s="163"/>
      <c r="G202" s="163"/>
      <c r="H202" s="163"/>
      <c r="I202" s="163"/>
      <c r="J202" s="163"/>
      <c r="K202" s="163"/>
      <c r="L202" s="163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</row>
    <row r="203" spans="1:40">
      <c r="A203" s="163"/>
      <c r="B203" s="163"/>
      <c r="C203" s="164"/>
      <c r="D203" s="163"/>
      <c r="E203" s="163"/>
      <c r="F203" s="163"/>
      <c r="G203" s="163"/>
      <c r="H203" s="163"/>
      <c r="I203" s="163"/>
      <c r="J203" s="163"/>
      <c r="K203" s="163"/>
      <c r="L203" s="163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</row>
    <row r="204" spans="1:40">
      <c r="A204" s="163"/>
      <c r="B204" s="163"/>
      <c r="C204" s="164"/>
      <c r="D204" s="163"/>
      <c r="E204" s="163"/>
      <c r="F204" s="163"/>
      <c r="G204" s="163"/>
      <c r="H204" s="163"/>
      <c r="I204" s="163"/>
      <c r="J204" s="163"/>
      <c r="K204" s="163"/>
      <c r="L204" s="163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</row>
    <row r="205" spans="1:40">
      <c r="A205" s="163"/>
      <c r="B205" s="163"/>
      <c r="C205" s="164"/>
      <c r="D205" s="163"/>
      <c r="E205" s="163"/>
      <c r="F205" s="163"/>
      <c r="G205" s="163"/>
      <c r="H205" s="163"/>
      <c r="I205" s="163"/>
      <c r="J205" s="163"/>
      <c r="K205" s="163"/>
      <c r="L205" s="163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</row>
    <row r="206" spans="1:40">
      <c r="A206" s="163"/>
      <c r="B206" s="163"/>
      <c r="C206" s="164"/>
      <c r="D206" s="163"/>
      <c r="E206" s="163"/>
      <c r="F206" s="163"/>
      <c r="G206" s="163"/>
      <c r="H206" s="163"/>
      <c r="I206" s="163"/>
      <c r="J206" s="163"/>
      <c r="K206" s="163"/>
      <c r="L206" s="163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</row>
    <row r="207" spans="1:40">
      <c r="A207" s="163"/>
      <c r="B207" s="163"/>
      <c r="C207" s="164"/>
      <c r="D207" s="163"/>
      <c r="E207" s="163"/>
      <c r="F207" s="163"/>
      <c r="G207" s="163"/>
      <c r="H207" s="163"/>
      <c r="I207" s="163"/>
      <c r="J207" s="163"/>
      <c r="K207" s="163"/>
      <c r="L207" s="163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</row>
    <row r="208" spans="1:40">
      <c r="A208" s="163"/>
      <c r="B208" s="163"/>
      <c r="C208" s="164"/>
      <c r="D208" s="163"/>
      <c r="E208" s="163"/>
      <c r="F208" s="163"/>
      <c r="G208" s="163"/>
      <c r="H208" s="163"/>
      <c r="I208" s="163"/>
      <c r="J208" s="163"/>
      <c r="K208" s="163"/>
      <c r="L208" s="163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</row>
    <row r="209" spans="1:40">
      <c r="A209" s="163"/>
      <c r="B209" s="163"/>
      <c r="C209" s="164"/>
      <c r="D209" s="163"/>
      <c r="E209" s="163"/>
      <c r="F209" s="163"/>
      <c r="G209" s="163"/>
      <c r="H209" s="163"/>
      <c r="I209" s="163"/>
      <c r="J209" s="163"/>
      <c r="K209" s="163"/>
      <c r="L209" s="163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</row>
    <row r="210" spans="1:40">
      <c r="A210" s="163"/>
      <c r="B210" s="163"/>
      <c r="C210" s="164"/>
      <c r="D210" s="163"/>
      <c r="E210" s="163"/>
      <c r="F210" s="163"/>
      <c r="G210" s="163"/>
      <c r="H210" s="163"/>
      <c r="I210" s="163"/>
      <c r="J210" s="163"/>
      <c r="K210" s="163"/>
      <c r="L210" s="163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</row>
    <row r="211" spans="1:40">
      <c r="A211" s="163"/>
      <c r="B211" s="163"/>
      <c r="C211" s="164"/>
      <c r="D211" s="163"/>
      <c r="E211" s="163"/>
      <c r="F211" s="163"/>
      <c r="G211" s="163"/>
      <c r="H211" s="163"/>
      <c r="I211" s="163"/>
      <c r="J211" s="163"/>
      <c r="K211" s="163"/>
      <c r="L211" s="163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</row>
    <row r="212" spans="1:40">
      <c r="A212" s="163"/>
      <c r="B212" s="163"/>
      <c r="C212" s="164"/>
      <c r="D212" s="163"/>
      <c r="E212" s="163"/>
      <c r="F212" s="163"/>
      <c r="G212" s="163"/>
      <c r="H212" s="163"/>
      <c r="I212" s="163"/>
      <c r="J212" s="163"/>
      <c r="K212" s="163"/>
      <c r="L212" s="163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</row>
    <row r="213" spans="1:40">
      <c r="A213" s="163"/>
      <c r="B213" s="163"/>
      <c r="C213" s="164"/>
      <c r="D213" s="163"/>
      <c r="E213" s="163"/>
      <c r="F213" s="163"/>
      <c r="G213" s="163"/>
      <c r="H213" s="163"/>
      <c r="I213" s="163"/>
      <c r="J213" s="163"/>
      <c r="K213" s="163"/>
      <c r="L213" s="163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</row>
    <row r="214" spans="1:40">
      <c r="A214" s="163"/>
      <c r="B214" s="163"/>
      <c r="C214" s="164"/>
      <c r="D214" s="163"/>
      <c r="E214" s="163"/>
      <c r="F214" s="163"/>
      <c r="G214" s="163"/>
      <c r="H214" s="163"/>
      <c r="I214" s="163"/>
      <c r="J214" s="163"/>
      <c r="K214" s="163"/>
      <c r="L214" s="163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</row>
    <row r="215" spans="1:40">
      <c r="A215" s="163"/>
      <c r="B215" s="163"/>
      <c r="C215" s="164"/>
      <c r="D215" s="163"/>
      <c r="E215" s="163"/>
      <c r="F215" s="163"/>
      <c r="G215" s="163"/>
      <c r="H215" s="163"/>
      <c r="I215" s="163"/>
      <c r="J215" s="163"/>
      <c r="K215" s="163"/>
      <c r="L215" s="163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</row>
    <row r="216" spans="1:40">
      <c r="A216" s="163"/>
      <c r="B216" s="163"/>
      <c r="C216" s="164"/>
      <c r="D216" s="163"/>
      <c r="E216" s="163"/>
      <c r="F216" s="163"/>
      <c r="G216" s="163"/>
      <c r="H216" s="163"/>
      <c r="I216" s="163"/>
      <c r="J216" s="163"/>
      <c r="K216" s="163"/>
      <c r="L216" s="163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</row>
    <row r="217" spans="1:40">
      <c r="A217" s="163"/>
      <c r="B217" s="163"/>
      <c r="C217" s="164"/>
      <c r="D217" s="163"/>
      <c r="E217" s="163"/>
      <c r="F217" s="163"/>
      <c r="G217" s="163"/>
      <c r="H217" s="163"/>
      <c r="I217" s="163"/>
      <c r="J217" s="163"/>
      <c r="K217" s="163"/>
      <c r="L217" s="163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</row>
    <row r="218" spans="1:40">
      <c r="A218" s="163"/>
      <c r="B218" s="163"/>
      <c r="C218" s="164"/>
      <c r="D218" s="163"/>
      <c r="E218" s="163"/>
      <c r="F218" s="163"/>
      <c r="G218" s="163"/>
      <c r="H218" s="163"/>
      <c r="I218" s="163"/>
      <c r="J218" s="163"/>
      <c r="K218" s="163"/>
      <c r="L218" s="163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</row>
    <row r="219" spans="1:40">
      <c r="A219" s="163"/>
      <c r="B219" s="163"/>
      <c r="C219" s="164"/>
      <c r="D219" s="163"/>
      <c r="E219" s="163"/>
      <c r="F219" s="163"/>
      <c r="G219" s="163"/>
      <c r="H219" s="163"/>
      <c r="I219" s="163"/>
      <c r="J219" s="163"/>
      <c r="K219" s="163"/>
      <c r="L219" s="163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</row>
    <row r="220" spans="1:40">
      <c r="A220" s="163"/>
      <c r="B220" s="163"/>
      <c r="C220" s="164"/>
      <c r="D220" s="163"/>
      <c r="E220" s="163"/>
      <c r="F220" s="163"/>
      <c r="G220" s="163"/>
      <c r="H220" s="163"/>
      <c r="I220" s="163"/>
      <c r="J220" s="163"/>
      <c r="K220" s="163"/>
      <c r="L220" s="163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</row>
    <row r="221" spans="1:40">
      <c r="A221" s="163"/>
      <c r="B221" s="163"/>
      <c r="C221" s="164"/>
      <c r="D221" s="163"/>
      <c r="E221" s="163"/>
      <c r="F221" s="163"/>
      <c r="G221" s="163"/>
      <c r="H221" s="163"/>
      <c r="I221" s="163"/>
      <c r="J221" s="163"/>
      <c r="K221" s="163"/>
      <c r="L221" s="163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</row>
    <row r="222" spans="1:40">
      <c r="A222" s="163"/>
      <c r="B222" s="163"/>
      <c r="C222" s="164"/>
      <c r="D222" s="163"/>
      <c r="E222" s="163"/>
      <c r="F222" s="163"/>
      <c r="G222" s="163"/>
      <c r="H222" s="163"/>
      <c r="I222" s="163"/>
      <c r="J222" s="163"/>
      <c r="K222" s="163"/>
      <c r="L222" s="163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</row>
    <row r="223" spans="1:40">
      <c r="A223" s="163"/>
      <c r="B223" s="163"/>
      <c r="C223" s="164"/>
      <c r="D223" s="163"/>
      <c r="E223" s="163"/>
      <c r="F223" s="163"/>
      <c r="G223" s="163"/>
      <c r="H223" s="163"/>
      <c r="I223" s="163"/>
      <c r="J223" s="163"/>
      <c r="K223" s="163"/>
      <c r="L223" s="163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</row>
    <row r="224" spans="1:40">
      <c r="A224" s="163"/>
      <c r="B224" s="163"/>
      <c r="C224" s="164"/>
      <c r="D224" s="163"/>
      <c r="E224" s="163"/>
      <c r="F224" s="163"/>
      <c r="G224" s="163"/>
      <c r="H224" s="163"/>
      <c r="I224" s="163"/>
      <c r="J224" s="163"/>
      <c r="K224" s="163"/>
      <c r="L224" s="163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</row>
    <row r="225" spans="1:40">
      <c r="A225" s="163"/>
      <c r="B225" s="163"/>
      <c r="C225" s="164"/>
      <c r="D225" s="163"/>
      <c r="E225" s="163"/>
      <c r="F225" s="163"/>
      <c r="G225" s="163"/>
      <c r="H225" s="163"/>
      <c r="I225" s="163"/>
      <c r="J225" s="163"/>
      <c r="K225" s="163"/>
      <c r="L225" s="163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</row>
    <row r="226" spans="1:40">
      <c r="A226" s="163"/>
      <c r="B226" s="163"/>
      <c r="C226" s="164"/>
      <c r="D226" s="163"/>
      <c r="E226" s="163"/>
      <c r="F226" s="163"/>
      <c r="G226" s="163"/>
      <c r="H226" s="163"/>
      <c r="I226" s="163"/>
      <c r="J226" s="163"/>
      <c r="K226" s="163"/>
      <c r="L226" s="163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</row>
    <row r="227" spans="1:40">
      <c r="A227" s="163"/>
      <c r="B227" s="163"/>
      <c r="C227" s="164"/>
      <c r="D227" s="163"/>
      <c r="E227" s="163"/>
      <c r="F227" s="163"/>
      <c r="G227" s="163"/>
      <c r="H227" s="163"/>
      <c r="I227" s="163"/>
      <c r="J227" s="163"/>
      <c r="K227" s="163"/>
      <c r="L227" s="163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</row>
    <row r="228" spans="1:40">
      <c r="A228" s="163"/>
      <c r="B228" s="163"/>
      <c r="C228" s="164"/>
      <c r="D228" s="163"/>
      <c r="E228" s="163"/>
      <c r="F228" s="163"/>
      <c r="G228" s="163"/>
      <c r="H228" s="163"/>
      <c r="I228" s="163"/>
      <c r="J228" s="163"/>
      <c r="K228" s="163"/>
      <c r="L228" s="163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</row>
    <row r="229" spans="1:40">
      <c r="A229" s="163"/>
      <c r="B229" s="163"/>
      <c r="C229" s="164"/>
      <c r="D229" s="163"/>
      <c r="E229" s="163"/>
      <c r="F229" s="163"/>
      <c r="G229" s="163"/>
      <c r="H229" s="163"/>
      <c r="I229" s="163"/>
      <c r="J229" s="163"/>
      <c r="K229" s="163"/>
      <c r="L229" s="163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</row>
    <row r="230" spans="1:40">
      <c r="A230" s="163"/>
      <c r="B230" s="163"/>
      <c r="C230" s="164"/>
      <c r="D230" s="163"/>
      <c r="E230" s="163"/>
      <c r="F230" s="163"/>
      <c r="G230" s="163"/>
      <c r="H230" s="163"/>
      <c r="I230" s="163"/>
      <c r="J230" s="163"/>
      <c r="K230" s="163"/>
      <c r="L230" s="163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</row>
    <row r="231" spans="1:40">
      <c r="A231" s="163"/>
      <c r="B231" s="163"/>
      <c r="C231" s="164"/>
      <c r="D231" s="163"/>
      <c r="E231" s="163"/>
      <c r="F231" s="163"/>
      <c r="G231" s="163"/>
      <c r="H231" s="163"/>
      <c r="I231" s="163"/>
      <c r="J231" s="163"/>
      <c r="K231" s="163"/>
      <c r="L231" s="163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</row>
    <row r="232" spans="1:40">
      <c r="A232" s="163"/>
      <c r="B232" s="163"/>
      <c r="C232" s="164"/>
      <c r="D232" s="163"/>
      <c r="E232" s="163"/>
      <c r="F232" s="163"/>
      <c r="G232" s="163"/>
      <c r="H232" s="163"/>
      <c r="I232" s="163"/>
      <c r="J232" s="163"/>
      <c r="K232" s="163"/>
      <c r="L232" s="163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</row>
    <row r="233" spans="1:40">
      <c r="A233" s="163"/>
      <c r="B233" s="163"/>
      <c r="C233" s="164"/>
      <c r="D233" s="163"/>
      <c r="E233" s="163"/>
      <c r="F233" s="163"/>
      <c r="G233" s="163"/>
      <c r="H233" s="163"/>
      <c r="I233" s="163"/>
      <c r="J233" s="163"/>
      <c r="K233" s="163"/>
      <c r="L233" s="163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</row>
    <row r="234" spans="1:40">
      <c r="A234" s="163"/>
      <c r="B234" s="163"/>
      <c r="C234" s="164"/>
      <c r="D234" s="163"/>
      <c r="E234" s="163"/>
      <c r="F234" s="163"/>
      <c r="G234" s="163"/>
      <c r="H234" s="163"/>
      <c r="I234" s="163"/>
      <c r="J234" s="163"/>
      <c r="K234" s="163"/>
      <c r="L234" s="163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</row>
    <row r="235" spans="1:40">
      <c r="A235" s="163"/>
      <c r="B235" s="163"/>
      <c r="C235" s="164"/>
      <c r="D235" s="163"/>
      <c r="E235" s="163"/>
      <c r="F235" s="163"/>
      <c r="G235" s="163"/>
      <c r="H235" s="163"/>
      <c r="I235" s="163"/>
      <c r="J235" s="163"/>
      <c r="K235" s="163"/>
      <c r="L235" s="163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</row>
    <row r="236" spans="1:40">
      <c r="A236" s="163"/>
      <c r="B236" s="163"/>
      <c r="C236" s="164"/>
      <c r="D236" s="163"/>
      <c r="E236" s="163"/>
      <c r="F236" s="163"/>
      <c r="G236" s="163"/>
      <c r="H236" s="163"/>
      <c r="I236" s="163"/>
      <c r="J236" s="163"/>
      <c r="K236" s="163"/>
      <c r="L236" s="163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</row>
    <row r="237" spans="1:40">
      <c r="A237" s="163"/>
      <c r="B237" s="163"/>
      <c r="C237" s="164"/>
      <c r="D237" s="163"/>
      <c r="E237" s="163"/>
      <c r="F237" s="163"/>
      <c r="G237" s="163"/>
      <c r="H237" s="163"/>
      <c r="I237" s="163"/>
      <c r="J237" s="163"/>
      <c r="K237" s="163"/>
      <c r="L237" s="163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</row>
    <row r="238" spans="1:40">
      <c r="A238" s="163"/>
      <c r="B238" s="163"/>
      <c r="C238" s="164"/>
      <c r="D238" s="163"/>
      <c r="E238" s="163"/>
      <c r="F238" s="163"/>
      <c r="G238" s="163"/>
      <c r="H238" s="163"/>
      <c r="I238" s="163"/>
      <c r="J238" s="163"/>
      <c r="K238" s="163"/>
      <c r="L238" s="163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</row>
    <row r="239" spans="1:40">
      <c r="A239" s="163"/>
      <c r="B239" s="163"/>
      <c r="C239" s="164"/>
      <c r="D239" s="163"/>
      <c r="E239" s="163"/>
      <c r="F239" s="163"/>
      <c r="G239" s="163"/>
      <c r="H239" s="163"/>
      <c r="I239" s="163"/>
      <c r="J239" s="163"/>
      <c r="K239" s="163"/>
      <c r="L239" s="163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</row>
    <row r="240" spans="1:40">
      <c r="A240" s="163"/>
      <c r="B240" s="163"/>
      <c r="C240" s="164"/>
      <c r="D240" s="163"/>
      <c r="E240" s="163"/>
      <c r="F240" s="163"/>
      <c r="G240" s="163"/>
      <c r="H240" s="163"/>
      <c r="I240" s="163"/>
      <c r="J240" s="163"/>
      <c r="K240" s="163"/>
      <c r="L240" s="163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</row>
    <row r="241" spans="1:40">
      <c r="A241" s="163"/>
      <c r="B241" s="163"/>
      <c r="C241" s="164"/>
      <c r="D241" s="163"/>
      <c r="E241" s="163"/>
      <c r="F241" s="163"/>
      <c r="G241" s="163"/>
      <c r="H241" s="163"/>
      <c r="I241" s="163"/>
      <c r="J241" s="163"/>
      <c r="K241" s="163"/>
      <c r="L241" s="163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</row>
    <row r="242" spans="1:40">
      <c r="A242" s="163"/>
      <c r="B242" s="163"/>
      <c r="C242" s="164"/>
      <c r="D242" s="163"/>
      <c r="E242" s="163"/>
      <c r="F242" s="163"/>
      <c r="G242" s="163"/>
      <c r="H242" s="163"/>
      <c r="I242" s="163"/>
      <c r="J242" s="163"/>
      <c r="K242" s="163"/>
      <c r="L242" s="163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</row>
    <row r="243" spans="1:40">
      <c r="A243" s="58"/>
      <c r="B243" s="58"/>
      <c r="C243" s="61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</row>
    <row r="244" spans="1:40">
      <c r="A244" s="58"/>
      <c r="B244" s="58"/>
      <c r="C244" s="61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</row>
    <row r="245" spans="1:40">
      <c r="A245" s="58"/>
      <c r="B245" s="58"/>
      <c r="C245" s="61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</row>
    <row r="246" spans="1:40">
      <c r="A246" s="58"/>
      <c r="B246" s="58"/>
      <c r="C246" s="61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</row>
    <row r="247" spans="1:40">
      <c r="A247" s="58"/>
      <c r="B247" s="58"/>
      <c r="C247" s="61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</row>
    <row r="248" spans="1:40">
      <c r="A248" s="58"/>
      <c r="B248" s="58"/>
      <c r="C248" s="61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</row>
    <row r="249" spans="1:40">
      <c r="A249" s="58"/>
      <c r="B249" s="58"/>
      <c r="C249" s="61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</row>
    <row r="250" spans="1:40">
      <c r="A250" s="58"/>
      <c r="B250" s="58"/>
      <c r="C250" s="61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</row>
    <row r="251" spans="1:40">
      <c r="A251" s="58"/>
      <c r="B251" s="58"/>
      <c r="C251" s="61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</row>
    <row r="252" spans="1:40">
      <c r="A252" s="58"/>
      <c r="B252" s="58"/>
      <c r="C252" s="61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</row>
    <row r="253" spans="1:40">
      <c r="A253" s="58"/>
      <c r="B253" s="58"/>
      <c r="C253" s="61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</row>
    <row r="254" spans="1:40">
      <c r="A254" s="58"/>
      <c r="B254" s="58"/>
      <c r="C254" s="61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</row>
    <row r="255" spans="1:40">
      <c r="A255" s="58"/>
      <c r="B255" s="58"/>
      <c r="C255" s="61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</row>
    <row r="256" spans="1:40">
      <c r="A256" s="58"/>
      <c r="B256" s="58"/>
      <c r="C256" s="61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</row>
    <row r="257" spans="1:40">
      <c r="A257" s="58"/>
      <c r="B257" s="58"/>
      <c r="C257" s="61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</row>
    <row r="258" spans="1:40">
      <c r="A258" s="58"/>
      <c r="B258" s="58"/>
      <c r="C258" s="61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</row>
    <row r="259" spans="1:40">
      <c r="A259" s="58"/>
      <c r="B259" s="58"/>
      <c r="C259" s="61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</row>
    <row r="260" spans="1:40">
      <c r="A260" s="58"/>
      <c r="B260" s="58"/>
      <c r="C260" s="61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</row>
    <row r="261" spans="1:40">
      <c r="A261" s="58"/>
      <c r="B261" s="58"/>
      <c r="C261" s="61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</row>
    <row r="262" spans="1:40">
      <c r="A262" s="58"/>
      <c r="B262" s="58"/>
      <c r="C262" s="61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</row>
    <row r="263" spans="1:40">
      <c r="A263" s="58"/>
      <c r="B263" s="58"/>
      <c r="C263" s="61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</row>
    <row r="264" spans="1:40">
      <c r="A264" s="58"/>
      <c r="B264" s="58"/>
      <c r="C264" s="61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</row>
    <row r="265" spans="1:40">
      <c r="A265" s="58"/>
      <c r="B265" s="58"/>
      <c r="C265" s="61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</row>
    <row r="266" spans="1:40">
      <c r="A266" s="58"/>
      <c r="B266" s="58"/>
      <c r="C266" s="61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</row>
    <row r="267" spans="1:40">
      <c r="A267" s="58"/>
      <c r="B267" s="58"/>
      <c r="C267" s="61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</row>
    <row r="268" spans="1:40">
      <c r="A268" s="58"/>
      <c r="B268" s="58"/>
      <c r="C268" s="61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</row>
    <row r="269" spans="1:40">
      <c r="A269" s="58"/>
      <c r="B269" s="58"/>
      <c r="C269" s="61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</row>
    <row r="270" spans="1:40">
      <c r="A270" s="58"/>
      <c r="B270" s="58"/>
      <c r="C270" s="61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</row>
    <row r="271" spans="1:40">
      <c r="A271" s="58"/>
      <c r="B271" s="58"/>
      <c r="C271" s="61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</row>
    <row r="272" spans="1:40">
      <c r="A272" s="58"/>
      <c r="B272" s="58"/>
      <c r="C272" s="61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</row>
    <row r="273" spans="1:40">
      <c r="A273" s="58"/>
      <c r="B273" s="58"/>
      <c r="C273" s="61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</row>
    <row r="274" spans="1:40">
      <c r="A274" s="58"/>
      <c r="B274" s="58"/>
      <c r="C274" s="61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</row>
    <row r="275" spans="1:40">
      <c r="A275" s="58"/>
      <c r="B275" s="58"/>
      <c r="C275" s="61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</row>
    <row r="276" spans="1:40">
      <c r="A276" s="58"/>
      <c r="B276" s="58"/>
      <c r="C276" s="61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</row>
    <row r="277" spans="1:40">
      <c r="A277" s="58"/>
      <c r="B277" s="58"/>
      <c r="C277" s="61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</row>
    <row r="278" spans="1:40">
      <c r="A278" s="58"/>
      <c r="B278" s="58"/>
      <c r="C278" s="61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</row>
    <row r="279" spans="1:40">
      <c r="A279" s="58"/>
      <c r="B279" s="58"/>
      <c r="C279" s="61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</row>
    <row r="280" spans="1:40">
      <c r="A280" s="58"/>
      <c r="B280" s="58"/>
      <c r="C280" s="61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</row>
    <row r="281" spans="1:40">
      <c r="A281" s="58"/>
      <c r="B281" s="58"/>
      <c r="C281" s="61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</row>
    <row r="282" spans="1:40">
      <c r="A282" s="58"/>
      <c r="B282" s="58"/>
      <c r="C282" s="61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</row>
    <row r="283" spans="1:40">
      <c r="A283" s="58"/>
      <c r="B283" s="58"/>
      <c r="C283" s="61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</row>
    <row r="284" spans="1:40">
      <c r="A284" s="58"/>
      <c r="B284" s="58"/>
      <c r="C284" s="61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</row>
    <row r="285" spans="1:40">
      <c r="A285" s="58"/>
      <c r="B285" s="58"/>
      <c r="C285" s="61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</row>
    <row r="286" spans="1:40">
      <c r="A286" s="58"/>
      <c r="B286" s="58"/>
      <c r="C286" s="61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</row>
    <row r="287" spans="1:40">
      <c r="A287" s="58"/>
      <c r="B287" s="58"/>
      <c r="C287" s="61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</row>
    <row r="288" spans="1:40">
      <c r="A288" s="58"/>
      <c r="B288" s="58"/>
      <c r="C288" s="61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1:40">
      <c r="A289" s="58"/>
      <c r="B289" s="58"/>
      <c r="C289" s="61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1:40">
      <c r="A290" s="58"/>
      <c r="B290" s="58"/>
      <c r="C290" s="61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1:40">
      <c r="A291" s="58"/>
      <c r="B291" s="58"/>
      <c r="C291" s="61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1:40">
      <c r="A292" s="58"/>
      <c r="B292" s="58"/>
      <c r="C292" s="61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1:40">
      <c r="A293" s="58"/>
      <c r="B293" s="58"/>
      <c r="C293" s="61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1:40">
      <c r="A294" s="58"/>
      <c r="B294" s="58"/>
      <c r="C294" s="61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1:40">
      <c r="A295" s="58"/>
      <c r="B295" s="58"/>
      <c r="C295" s="61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1:40">
      <c r="A296" s="58"/>
      <c r="B296" s="58"/>
      <c r="C296" s="61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1:40">
      <c r="A297" s="58"/>
      <c r="B297" s="58"/>
      <c r="C297" s="61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1:40">
      <c r="A298" s="58"/>
      <c r="B298" s="58"/>
      <c r="C298" s="61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1:40">
      <c r="A299" s="58"/>
      <c r="B299" s="58"/>
      <c r="C299" s="61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1:40">
      <c r="A300" s="58"/>
      <c r="B300" s="58"/>
      <c r="C300" s="61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1:40">
      <c r="A301" s="58"/>
      <c r="B301" s="58"/>
      <c r="C301" s="61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1:40">
      <c r="A302" s="58"/>
      <c r="B302" s="58"/>
      <c r="C302" s="61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1:40">
      <c r="A303" s="58"/>
      <c r="B303" s="58"/>
      <c r="C303" s="61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1:40">
      <c r="A304" s="58"/>
      <c r="B304" s="58"/>
      <c r="C304" s="61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1:40">
      <c r="A305" s="58"/>
      <c r="B305" s="58"/>
      <c r="C305" s="61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1:40">
      <c r="A306" s="58"/>
      <c r="B306" s="58"/>
      <c r="C306" s="61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1:40">
      <c r="A307" s="58"/>
      <c r="B307" s="58"/>
      <c r="C307" s="61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1:40">
      <c r="A308" s="58"/>
      <c r="B308" s="58"/>
      <c r="C308" s="61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1:40">
      <c r="A309" s="58"/>
      <c r="B309" s="58"/>
      <c r="C309" s="61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1:40">
      <c r="A310" s="58"/>
      <c r="B310" s="58"/>
      <c r="C310" s="61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1:40">
      <c r="A311" s="58"/>
      <c r="B311" s="58"/>
      <c r="C311" s="61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1:40">
      <c r="A312" s="58"/>
      <c r="B312" s="58"/>
      <c r="C312" s="61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1:40">
      <c r="A313" s="58"/>
      <c r="B313" s="58"/>
      <c r="C313" s="61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1:40">
      <c r="A314" s="58"/>
      <c r="B314" s="58"/>
      <c r="C314" s="61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1:40">
      <c r="A315" s="58"/>
      <c r="B315" s="58"/>
      <c r="C315" s="61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1:40">
      <c r="A316" s="58"/>
      <c r="B316" s="58"/>
      <c r="C316" s="61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1:40">
      <c r="A317" s="58"/>
      <c r="B317" s="58"/>
      <c r="C317" s="61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1:40">
      <c r="A318" s="58"/>
      <c r="B318" s="58"/>
      <c r="C318" s="61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1:40">
      <c r="A319" s="58"/>
      <c r="B319" s="58"/>
      <c r="C319" s="61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1:40">
      <c r="A320" s="58"/>
      <c r="B320" s="58"/>
      <c r="C320" s="61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1:40">
      <c r="A321" s="58"/>
      <c r="B321" s="58"/>
      <c r="C321" s="61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1:40">
      <c r="A322" s="58"/>
      <c r="B322" s="58"/>
      <c r="C322" s="61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1:40">
      <c r="A323" s="58"/>
      <c r="B323" s="58"/>
      <c r="C323" s="61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1:40">
      <c r="A324" s="58"/>
      <c r="B324" s="58"/>
      <c r="C324" s="61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1:40">
      <c r="A325" s="58"/>
      <c r="B325" s="58"/>
      <c r="C325" s="61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1:40">
      <c r="A326" s="58"/>
      <c r="B326" s="58"/>
      <c r="C326" s="61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1:40">
      <c r="A327" s="58"/>
      <c r="B327" s="58"/>
      <c r="C327" s="61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1:40">
      <c r="A328" s="58"/>
      <c r="B328" s="58"/>
      <c r="C328" s="61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1:40">
      <c r="A329" s="58"/>
      <c r="B329" s="58"/>
      <c r="C329" s="61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1:40">
      <c r="A330" s="58"/>
      <c r="B330" s="58"/>
      <c r="C330" s="61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1:40">
      <c r="A331" s="58"/>
      <c r="B331" s="58"/>
      <c r="C331" s="61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1:40">
      <c r="A332" s="58"/>
      <c r="B332" s="58"/>
      <c r="C332" s="61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1:40">
      <c r="A333" s="58"/>
      <c r="B333" s="58"/>
      <c r="C333" s="61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1:40">
      <c r="A334" s="58"/>
      <c r="B334" s="58"/>
      <c r="C334" s="61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1:40">
      <c r="A335" s="58"/>
      <c r="B335" s="58"/>
      <c r="C335" s="61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1:40">
      <c r="A336" s="58"/>
      <c r="B336" s="58"/>
      <c r="C336" s="61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1:40">
      <c r="A337" s="58"/>
      <c r="B337" s="58"/>
      <c r="C337" s="61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1:40">
      <c r="A338" s="58"/>
      <c r="B338" s="58"/>
      <c r="C338" s="61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1:40">
      <c r="A339" s="58"/>
      <c r="B339" s="58"/>
      <c r="C339" s="61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1:40">
      <c r="A340" s="58"/>
      <c r="B340" s="58"/>
      <c r="C340" s="61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1:40">
      <c r="A341" s="58"/>
      <c r="B341" s="58"/>
      <c r="C341" s="61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1:40">
      <c r="A342" s="58"/>
      <c r="B342" s="58"/>
      <c r="C342" s="61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1:40">
      <c r="A343" s="58"/>
      <c r="B343" s="58"/>
      <c r="C343" s="61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1:40">
      <c r="A344" s="58"/>
      <c r="B344" s="58"/>
      <c r="C344" s="61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1:40">
      <c r="A345" s="58"/>
      <c r="B345" s="58"/>
      <c r="C345" s="61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1:40">
      <c r="A346" s="58"/>
      <c r="B346" s="58"/>
      <c r="C346" s="61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1:40">
      <c r="A347" s="58"/>
      <c r="B347" s="58"/>
      <c r="C347" s="61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1:40">
      <c r="A348" s="58"/>
      <c r="B348" s="58"/>
      <c r="C348" s="61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1:40">
      <c r="A349" s="58"/>
      <c r="B349" s="58"/>
      <c r="C349" s="61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1:40">
      <c r="A350" s="58"/>
      <c r="B350" s="58"/>
      <c r="C350" s="61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1:40">
      <c r="A351" s="58"/>
      <c r="B351" s="58"/>
      <c r="C351" s="61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1:40">
      <c r="A352" s="58"/>
      <c r="B352" s="58"/>
      <c r="C352" s="61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1:40">
      <c r="A353" s="58"/>
      <c r="B353" s="58"/>
      <c r="C353" s="61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1:40">
      <c r="A354" s="58"/>
      <c r="B354" s="58"/>
      <c r="C354" s="61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1:40">
      <c r="A355" s="58"/>
      <c r="B355" s="58"/>
      <c r="C355" s="61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1:40">
      <c r="A356" s="58"/>
      <c r="B356" s="58"/>
      <c r="C356" s="61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1:40">
      <c r="A357" s="58"/>
      <c r="B357" s="58"/>
      <c r="C357" s="61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1:40">
      <c r="A358" s="58"/>
      <c r="B358" s="58"/>
      <c r="C358" s="61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1:40">
      <c r="A359" s="58"/>
      <c r="B359" s="58"/>
      <c r="C359" s="61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1:40">
      <c r="A360" s="58"/>
      <c r="B360" s="58"/>
      <c r="C360" s="61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1:40">
      <c r="A361" s="58"/>
      <c r="B361" s="58"/>
      <c r="C361" s="61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1:40">
      <c r="A362" s="58"/>
      <c r="B362" s="58"/>
      <c r="C362" s="61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1:40">
      <c r="A363" s="58"/>
      <c r="B363" s="58"/>
      <c r="C363" s="61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1:40">
      <c r="A364" s="58"/>
      <c r="B364" s="58"/>
      <c r="C364" s="61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1:40">
      <c r="A365" s="58"/>
      <c r="B365" s="58"/>
      <c r="C365" s="61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1:40">
      <c r="A366" s="58"/>
      <c r="B366" s="58"/>
      <c r="C366" s="61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1:40">
      <c r="A367" s="58"/>
      <c r="B367" s="58"/>
      <c r="C367" s="61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1:40">
      <c r="A368" s="58"/>
      <c r="B368" s="58"/>
      <c r="C368" s="61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1:40">
      <c r="A369" s="58"/>
      <c r="B369" s="58"/>
      <c r="C369" s="61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1:40">
      <c r="A370" s="58"/>
      <c r="B370" s="58"/>
      <c r="C370" s="61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1:40">
      <c r="A371" s="58"/>
      <c r="B371" s="58"/>
      <c r="C371" s="61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1:40">
      <c r="A372" s="58"/>
      <c r="B372" s="58"/>
      <c r="C372" s="61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1:40">
      <c r="A373" s="58"/>
      <c r="B373" s="58"/>
      <c r="C373" s="61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1:40">
      <c r="A374" s="58"/>
      <c r="B374" s="58"/>
      <c r="C374" s="61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1:40">
      <c r="A375" s="58"/>
      <c r="B375" s="58"/>
      <c r="C375" s="61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1:40">
      <c r="A376" s="58"/>
      <c r="B376" s="58"/>
      <c r="C376" s="61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1:40">
      <c r="A377" s="58"/>
      <c r="B377" s="58"/>
      <c r="C377" s="61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1:40">
      <c r="A378" s="58"/>
      <c r="B378" s="58"/>
      <c r="C378" s="61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1:40">
      <c r="A379" s="58"/>
      <c r="B379" s="58"/>
      <c r="C379" s="61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1:40">
      <c r="A380" s="58"/>
      <c r="B380" s="58"/>
      <c r="C380" s="61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1:40">
      <c r="A381" s="58"/>
      <c r="B381" s="58"/>
      <c r="C381" s="61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1:40">
      <c r="A382" s="58"/>
      <c r="B382" s="58"/>
      <c r="C382" s="61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1:40">
      <c r="A383" s="58"/>
      <c r="B383" s="58"/>
      <c r="C383" s="61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1:40">
      <c r="A384" s="58"/>
      <c r="B384" s="58"/>
      <c r="C384" s="61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1:40">
      <c r="A385" s="58"/>
      <c r="B385" s="58"/>
      <c r="C385" s="61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1:40">
      <c r="A386" s="58"/>
      <c r="B386" s="58"/>
      <c r="C386" s="61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1:40">
      <c r="A387" s="58"/>
      <c r="B387" s="58"/>
      <c r="C387" s="61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1:40">
      <c r="A388" s="58"/>
      <c r="B388" s="58"/>
      <c r="C388" s="61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1:40">
      <c r="A389" s="58"/>
      <c r="B389" s="58"/>
      <c r="C389" s="61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1:40">
      <c r="A390" s="58"/>
      <c r="B390" s="58"/>
      <c r="C390" s="61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1:40">
      <c r="A391" s="58"/>
      <c r="B391" s="58"/>
      <c r="C391" s="61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1:40">
      <c r="A392" s="58"/>
      <c r="B392" s="58"/>
      <c r="C392" s="61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1:40">
      <c r="A393" s="58"/>
      <c r="B393" s="58"/>
      <c r="C393" s="61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1:40">
      <c r="A394" s="58"/>
      <c r="B394" s="58"/>
      <c r="C394" s="61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1:40">
      <c r="A395" s="58"/>
      <c r="B395" s="58"/>
      <c r="C395" s="61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1:40">
      <c r="A396" s="58"/>
      <c r="B396" s="58"/>
      <c r="C396" s="61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1:40">
      <c r="A397" s="58"/>
      <c r="B397" s="58"/>
      <c r="C397" s="61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1:40">
      <c r="A398" s="58"/>
      <c r="B398" s="58"/>
      <c r="C398" s="61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1:40">
      <c r="A399" s="58"/>
      <c r="B399" s="58"/>
      <c r="C399" s="61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1:40">
      <c r="A400" s="58"/>
      <c r="B400" s="58"/>
      <c r="C400" s="61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1:40">
      <c r="A401" s="58"/>
      <c r="B401" s="58"/>
      <c r="C401" s="61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1:40">
      <c r="A402" s="58"/>
      <c r="B402" s="58"/>
      <c r="C402" s="61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1:40">
      <c r="A403" s="58"/>
      <c r="B403" s="58"/>
      <c r="C403" s="61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1:40">
      <c r="A404" s="58"/>
      <c r="B404" s="58"/>
      <c r="C404" s="61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1:40">
      <c r="A405" s="58"/>
      <c r="B405" s="58"/>
      <c r="C405" s="61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1:40">
      <c r="A406" s="58"/>
      <c r="B406" s="58"/>
      <c r="C406" s="61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1:40">
      <c r="A407" s="58"/>
      <c r="B407" s="58"/>
      <c r="C407" s="61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1:40">
      <c r="A408" s="58"/>
      <c r="B408" s="58"/>
      <c r="C408" s="61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1:40">
      <c r="A409" s="58"/>
      <c r="B409" s="58"/>
      <c r="C409" s="61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1:40">
      <c r="A410" s="58"/>
      <c r="B410" s="58"/>
      <c r="C410" s="61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1:40">
      <c r="A411" s="58"/>
      <c r="B411" s="58"/>
      <c r="C411" s="61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1:40">
      <c r="A412" s="58"/>
      <c r="B412" s="58"/>
      <c r="C412" s="61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1:40">
      <c r="A413" s="58"/>
      <c r="B413" s="58"/>
      <c r="C413" s="61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1:40">
      <c r="A414" s="58"/>
      <c r="B414" s="58"/>
      <c r="C414" s="61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1:40">
      <c r="A415" s="58"/>
      <c r="B415" s="58"/>
      <c r="C415" s="61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1:40">
      <c r="A416" s="58"/>
      <c r="B416" s="58"/>
      <c r="C416" s="61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1:40">
      <c r="A417" s="58"/>
      <c r="B417" s="58"/>
      <c r="C417" s="61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1:40">
      <c r="A418" s="58"/>
      <c r="B418" s="58"/>
      <c r="C418" s="61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1:40">
      <c r="A419" s="58"/>
      <c r="B419" s="58"/>
      <c r="C419" s="61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1:40">
      <c r="A420" s="58"/>
      <c r="B420" s="58"/>
      <c r="C420" s="61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1:40">
      <c r="A421" s="58"/>
      <c r="B421" s="58"/>
      <c r="C421" s="61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1:40">
      <c r="A422" s="58"/>
      <c r="B422" s="58"/>
      <c r="C422" s="61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1:40">
      <c r="A423" s="58"/>
      <c r="B423" s="58"/>
      <c r="C423" s="61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1:40">
      <c r="A424" s="58"/>
      <c r="B424" s="58"/>
      <c r="C424" s="61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1:40">
      <c r="A425" s="58"/>
      <c r="B425" s="58"/>
      <c r="C425" s="61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1:40">
      <c r="A426" s="58"/>
      <c r="B426" s="58"/>
      <c r="C426" s="61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1:40">
      <c r="A427" s="58"/>
      <c r="B427" s="58"/>
      <c r="C427" s="61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1:40">
      <c r="A428" s="58"/>
      <c r="B428" s="58"/>
      <c r="C428" s="61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1:40">
      <c r="A429" s="58"/>
      <c r="B429" s="58"/>
      <c r="C429" s="61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1:40">
      <c r="A430" s="58"/>
      <c r="B430" s="58"/>
      <c r="C430" s="61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1:40">
      <c r="A431" s="58"/>
      <c r="B431" s="58"/>
      <c r="C431" s="61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1:40">
      <c r="A432" s="58"/>
      <c r="B432" s="58"/>
      <c r="C432" s="61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1:40">
      <c r="A433" s="58"/>
      <c r="B433" s="58"/>
      <c r="C433" s="61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1:40">
      <c r="A434" s="58"/>
      <c r="B434" s="58"/>
      <c r="C434" s="61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1:40">
      <c r="A435" s="58"/>
      <c r="B435" s="58"/>
      <c r="C435" s="61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1:40">
      <c r="A436" s="58"/>
      <c r="B436" s="58"/>
      <c r="C436" s="61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1:40">
      <c r="A437" s="58"/>
      <c r="B437" s="58"/>
      <c r="C437" s="61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1:40">
      <c r="A438" s="58"/>
      <c r="B438" s="58"/>
      <c r="C438" s="61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1:40">
      <c r="A439" s="58"/>
      <c r="B439" s="58"/>
      <c r="C439" s="61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1:40">
      <c r="A440" s="58"/>
      <c r="B440" s="58"/>
      <c r="C440" s="61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1:40">
      <c r="A441" s="58"/>
      <c r="B441" s="58"/>
      <c r="C441" s="61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1:40">
      <c r="A442" s="58"/>
      <c r="B442" s="58"/>
      <c r="C442" s="61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1:40">
      <c r="A443" s="58"/>
      <c r="B443" s="58"/>
      <c r="C443" s="61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1:40">
      <c r="A444" s="58"/>
      <c r="B444" s="58"/>
      <c r="C444" s="61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1:40">
      <c r="A445" s="58"/>
      <c r="B445" s="58"/>
      <c r="C445" s="61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1:40">
      <c r="A446" s="58"/>
      <c r="B446" s="58"/>
      <c r="C446" s="61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1:40">
      <c r="A447" s="58"/>
      <c r="B447" s="58"/>
      <c r="C447" s="61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1:40">
      <c r="A448" s="58"/>
      <c r="B448" s="58"/>
      <c r="C448" s="61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1:40">
      <c r="A449" s="58"/>
      <c r="B449" s="58"/>
      <c r="C449" s="61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1:40">
      <c r="A450" s="58"/>
      <c r="B450" s="58"/>
      <c r="C450" s="61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1:40">
      <c r="A451" s="58"/>
      <c r="B451" s="58"/>
      <c r="C451" s="61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1:40">
      <c r="A452" s="58"/>
      <c r="B452" s="58"/>
      <c r="C452" s="61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1:40">
      <c r="A453" s="58"/>
      <c r="B453" s="58"/>
      <c r="C453" s="61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1:40">
      <c r="A454" s="58"/>
      <c r="B454" s="58"/>
      <c r="C454" s="61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1:40">
      <c r="A455" s="58"/>
      <c r="B455" s="58"/>
      <c r="C455" s="61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1:40">
      <c r="A456" s="58"/>
      <c r="B456" s="58"/>
      <c r="C456" s="61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1:40">
      <c r="A457" s="58"/>
      <c r="B457" s="58"/>
      <c r="C457" s="61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1:40">
      <c r="A458" s="58"/>
      <c r="B458" s="58"/>
      <c r="C458" s="61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1:40">
      <c r="A459" s="58"/>
      <c r="B459" s="58"/>
      <c r="C459" s="61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1:40">
      <c r="A460" s="58"/>
      <c r="B460" s="58"/>
      <c r="C460" s="61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1:40">
      <c r="A461" s="58"/>
      <c r="B461" s="58"/>
      <c r="C461" s="61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1:40">
      <c r="A462" s="58"/>
      <c r="B462" s="58"/>
      <c r="C462" s="61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1:40">
      <c r="A463" s="58"/>
      <c r="B463" s="58"/>
      <c r="C463" s="61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1:40">
      <c r="A464" s="58"/>
      <c r="B464" s="58"/>
      <c r="C464" s="61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1:40">
      <c r="A465" s="58"/>
      <c r="B465" s="58"/>
      <c r="C465" s="61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1:40">
      <c r="A466" s="58"/>
      <c r="B466" s="58"/>
      <c r="C466" s="61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1:40">
      <c r="A467" s="58"/>
      <c r="B467" s="58"/>
      <c r="C467" s="61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1:40">
      <c r="A468" s="58"/>
      <c r="B468" s="58"/>
      <c r="C468" s="61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1:40">
      <c r="A469" s="58"/>
      <c r="B469" s="58"/>
      <c r="C469" s="61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1:40">
      <c r="A470" s="58"/>
      <c r="B470" s="58"/>
      <c r="C470" s="61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1:40">
      <c r="A471" s="58"/>
      <c r="B471" s="58"/>
      <c r="C471" s="61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1:40">
      <c r="A472" s="58"/>
      <c r="B472" s="58"/>
      <c r="C472" s="61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1:40">
      <c r="A473" s="58"/>
      <c r="B473" s="58"/>
      <c r="C473" s="61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1:40">
      <c r="A474" s="58"/>
      <c r="B474" s="58"/>
      <c r="C474" s="61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1:40">
      <c r="A475" s="58"/>
      <c r="B475" s="58"/>
      <c r="C475" s="61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1:40">
      <c r="A476" s="58"/>
      <c r="B476" s="58"/>
      <c r="C476" s="61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1:40">
      <c r="A477" s="58"/>
      <c r="B477" s="58"/>
      <c r="C477" s="61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1:40">
      <c r="A478" s="58"/>
      <c r="B478" s="58"/>
      <c r="C478" s="61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1:40">
      <c r="A479" s="58"/>
      <c r="B479" s="58"/>
      <c r="C479" s="61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1:40">
      <c r="A480" s="58"/>
      <c r="B480" s="58"/>
      <c r="C480" s="61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1:40">
      <c r="A481" s="58"/>
      <c r="B481" s="58"/>
      <c r="C481" s="61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1:40">
      <c r="A482" s="58"/>
      <c r="B482" s="58"/>
      <c r="C482" s="61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1:40">
      <c r="A483" s="58"/>
      <c r="B483" s="58"/>
      <c r="C483" s="61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1:40">
      <c r="A484" s="58"/>
      <c r="B484" s="58"/>
      <c r="C484" s="61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1:40">
      <c r="A485" s="58"/>
      <c r="B485" s="58"/>
      <c r="C485" s="61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1:40">
      <c r="A486" s="58"/>
      <c r="B486" s="58"/>
      <c r="C486" s="61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1:40">
      <c r="A487" s="58"/>
      <c r="B487" s="58"/>
      <c r="C487" s="61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1:40">
      <c r="A488" s="58"/>
      <c r="B488" s="58"/>
      <c r="C488" s="61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1:40">
      <c r="A489" s="58"/>
      <c r="B489" s="58"/>
      <c r="C489" s="61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1:40">
      <c r="A490" s="58"/>
      <c r="B490" s="58"/>
      <c r="C490" s="61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1:40">
      <c r="A491" s="58"/>
      <c r="B491" s="58"/>
      <c r="C491" s="61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1:40">
      <c r="A492" s="58"/>
      <c r="B492" s="58"/>
      <c r="C492" s="61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1:40">
      <c r="A493" s="58"/>
      <c r="B493" s="58"/>
      <c r="C493" s="61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1:40">
      <c r="A494" s="58"/>
      <c r="B494" s="58"/>
      <c r="C494" s="61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1:40">
      <c r="A495" s="58"/>
      <c r="B495" s="58"/>
      <c r="C495" s="61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1:40">
      <c r="A496" s="58"/>
      <c r="B496" s="58"/>
      <c r="C496" s="61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1:40">
      <c r="A497" s="58"/>
      <c r="B497" s="58"/>
      <c r="C497" s="61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1:40">
      <c r="A498" s="58"/>
      <c r="B498" s="58"/>
      <c r="C498" s="61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1:40">
      <c r="A499" s="58"/>
      <c r="B499" s="58"/>
      <c r="C499" s="61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1:40">
      <c r="A500" s="58"/>
      <c r="B500" s="58"/>
      <c r="C500" s="61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1:40">
      <c r="A501" s="58"/>
      <c r="B501" s="58"/>
      <c r="C501" s="61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1:40">
      <c r="A502" s="58"/>
      <c r="B502" s="58"/>
      <c r="C502" s="61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1:40">
      <c r="A503" s="58"/>
      <c r="B503" s="58"/>
      <c r="C503" s="61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1:40">
      <c r="A504" s="58"/>
      <c r="B504" s="58"/>
      <c r="C504" s="61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1:40">
      <c r="A505" s="58"/>
      <c r="B505" s="58"/>
      <c r="C505" s="61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1:40">
      <c r="A506" s="58"/>
      <c r="B506" s="58"/>
      <c r="C506" s="61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1:40">
      <c r="A507" s="58"/>
      <c r="B507" s="58"/>
      <c r="C507" s="61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1:40">
      <c r="A508" s="58"/>
      <c r="B508" s="58"/>
      <c r="C508" s="61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1:40">
      <c r="A509" s="58"/>
      <c r="B509" s="58"/>
      <c r="C509" s="61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1:40">
      <c r="A510" s="58"/>
      <c r="B510" s="58"/>
      <c r="C510" s="61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1:40">
      <c r="A511" s="58"/>
      <c r="B511" s="58"/>
      <c r="C511" s="61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1:40">
      <c r="A512" s="58"/>
      <c r="B512" s="58"/>
      <c r="C512" s="61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1:40">
      <c r="A513" s="58"/>
      <c r="B513" s="58"/>
      <c r="C513" s="61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1:40">
      <c r="A514" s="58"/>
      <c r="B514" s="58"/>
      <c r="C514" s="61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1:40">
      <c r="A515" s="58"/>
      <c r="B515" s="58"/>
      <c r="C515" s="61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1:40">
      <c r="A516" s="58"/>
      <c r="B516" s="58"/>
      <c r="C516" s="61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1:40">
      <c r="A517" s="58"/>
      <c r="B517" s="58"/>
      <c r="C517" s="61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1:40">
      <c r="A518" s="58"/>
      <c r="B518" s="58"/>
      <c r="C518" s="61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1:40">
      <c r="A519" s="58"/>
      <c r="B519" s="58"/>
      <c r="C519" s="61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1:40">
      <c r="A520" s="58"/>
      <c r="B520" s="58"/>
      <c r="C520" s="61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1:40">
      <c r="A521" s="58"/>
      <c r="B521" s="58"/>
      <c r="C521" s="61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1:40">
      <c r="A522" s="58"/>
      <c r="B522" s="58"/>
      <c r="C522" s="61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1:40">
      <c r="A523" s="58"/>
      <c r="B523" s="58"/>
      <c r="C523" s="61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1:40">
      <c r="A524" s="58"/>
      <c r="B524" s="58"/>
      <c r="C524" s="61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1:40">
      <c r="A525" s="58"/>
      <c r="B525" s="58"/>
      <c r="C525" s="61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1:40">
      <c r="A526" s="58"/>
      <c r="B526" s="58"/>
      <c r="C526" s="61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1:40">
      <c r="A527" s="58"/>
      <c r="B527" s="58"/>
      <c r="C527" s="61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1:40">
      <c r="A528" s="58"/>
      <c r="B528" s="58"/>
      <c r="C528" s="61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1:40">
      <c r="A529" s="58"/>
      <c r="B529" s="58"/>
      <c r="C529" s="61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1:40">
      <c r="A530" s="58"/>
      <c r="B530" s="58"/>
      <c r="C530" s="61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1:40">
      <c r="A531" s="58"/>
      <c r="B531" s="58"/>
      <c r="C531" s="61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1:40">
      <c r="A532" s="58"/>
      <c r="B532" s="58"/>
      <c r="C532" s="61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1:40">
      <c r="A533" s="58"/>
      <c r="B533" s="58"/>
      <c r="C533" s="61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1:40">
      <c r="A534" s="58"/>
      <c r="B534" s="58"/>
      <c r="C534" s="61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1:40">
      <c r="A535" s="58"/>
      <c r="B535" s="58"/>
      <c r="C535" s="61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1:40">
      <c r="A536" s="58"/>
      <c r="B536" s="58"/>
      <c r="C536" s="61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1:40">
      <c r="A537" s="58"/>
      <c r="B537" s="58"/>
      <c r="C537" s="61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1:40">
      <c r="A538" s="58"/>
      <c r="B538" s="58"/>
      <c r="C538" s="61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1:40">
      <c r="A539" s="58"/>
      <c r="B539" s="58"/>
      <c r="C539" s="61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1:40">
      <c r="A540" s="58"/>
      <c r="B540" s="58"/>
      <c r="C540" s="61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1:40">
      <c r="A541" s="58"/>
      <c r="B541" s="58"/>
      <c r="C541" s="61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1:40">
      <c r="A542" s="58"/>
      <c r="B542" s="58"/>
      <c r="C542" s="61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1:40">
      <c r="A543" s="58"/>
      <c r="B543" s="58"/>
      <c r="C543" s="61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1:40">
      <c r="A544" s="58"/>
      <c r="B544" s="58"/>
      <c r="C544" s="61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1:40">
      <c r="A545" s="58"/>
      <c r="B545" s="58"/>
      <c r="C545" s="61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1:40">
      <c r="A546" s="58"/>
      <c r="B546" s="58"/>
      <c r="C546" s="61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1:40">
      <c r="A547" s="58"/>
      <c r="B547" s="58"/>
      <c r="C547" s="61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1:40">
      <c r="A548" s="58"/>
      <c r="B548" s="58"/>
      <c r="C548" s="61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1:40">
      <c r="A549" s="58"/>
      <c r="B549" s="58"/>
      <c r="C549" s="61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1:40">
      <c r="A550" s="58"/>
      <c r="B550" s="58"/>
      <c r="C550" s="61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1:40">
      <c r="A551" s="58"/>
      <c r="B551" s="58"/>
      <c r="C551" s="61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1:40">
      <c r="A552" s="58"/>
      <c r="B552" s="58"/>
      <c r="C552" s="61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1:40">
      <c r="A553" s="58"/>
      <c r="B553" s="58"/>
      <c r="C553" s="61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1:40">
      <c r="A554" s="58"/>
      <c r="B554" s="58"/>
      <c r="C554" s="61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1:40">
      <c r="A555" s="58"/>
      <c r="B555" s="58"/>
      <c r="C555" s="61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1:40">
      <c r="A556" s="58"/>
      <c r="B556" s="58"/>
      <c r="C556" s="61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1:40">
      <c r="A557" s="58"/>
      <c r="B557" s="58"/>
      <c r="C557" s="61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1:40">
      <c r="A558" s="58"/>
      <c r="B558" s="58"/>
      <c r="C558" s="61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1:40">
      <c r="A559" s="58"/>
      <c r="B559" s="58"/>
      <c r="C559" s="61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1:40">
      <c r="A560" s="58"/>
      <c r="B560" s="58"/>
      <c r="C560" s="61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1:40">
      <c r="A561" s="58"/>
      <c r="B561" s="58"/>
      <c r="C561" s="61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1:40">
      <c r="A562" s="58"/>
      <c r="B562" s="58"/>
      <c r="C562" s="61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1:40">
      <c r="A563" s="58"/>
      <c r="B563" s="58"/>
      <c r="C563" s="61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1:40">
      <c r="A564" s="58"/>
      <c r="B564" s="58"/>
      <c r="C564" s="61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1:40">
      <c r="A565" s="58"/>
      <c r="B565" s="58"/>
      <c r="C565" s="61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1:40">
      <c r="A566" s="58"/>
      <c r="B566" s="58"/>
      <c r="C566" s="61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1:40">
      <c r="A567" s="58"/>
      <c r="B567" s="58"/>
      <c r="C567" s="61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1:40">
      <c r="A568" s="58"/>
      <c r="B568" s="58"/>
      <c r="C568" s="61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1:40">
      <c r="A569" s="58"/>
      <c r="B569" s="58"/>
      <c r="C569" s="61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1:40">
      <c r="A570" s="58"/>
      <c r="B570" s="58"/>
      <c r="C570" s="61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1:40">
      <c r="A571" s="58"/>
      <c r="B571" s="58"/>
      <c r="C571" s="61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1:40">
      <c r="A572" s="58"/>
      <c r="B572" s="58"/>
      <c r="C572" s="61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1:40">
      <c r="A573" s="58"/>
      <c r="B573" s="58"/>
      <c r="C573" s="61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1:40">
      <c r="A574" s="58"/>
      <c r="B574" s="58"/>
      <c r="C574" s="61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1:40">
      <c r="A575" s="58"/>
      <c r="B575" s="58"/>
      <c r="C575" s="61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1:40">
      <c r="A576" s="58"/>
      <c r="B576" s="58"/>
      <c r="C576" s="61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1:40">
      <c r="A577" s="58"/>
      <c r="B577" s="58"/>
      <c r="C577" s="61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1:40">
      <c r="A578" s="58"/>
      <c r="B578" s="58"/>
      <c r="C578" s="61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1:40">
      <c r="A579" s="58"/>
      <c r="B579" s="58"/>
      <c r="C579" s="61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1:40">
      <c r="A580" s="58"/>
      <c r="B580" s="58"/>
      <c r="C580" s="61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1:40">
      <c r="A581" s="58"/>
      <c r="B581" s="58"/>
      <c r="C581" s="61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1:40">
      <c r="A582" s="58"/>
      <c r="B582" s="58"/>
      <c r="C582" s="61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1:40">
      <c r="A583" s="58"/>
      <c r="B583" s="58"/>
      <c r="C583" s="61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1:40">
      <c r="A584" s="58"/>
      <c r="B584" s="58"/>
      <c r="C584" s="61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1:40">
      <c r="A585" s="58"/>
      <c r="B585" s="58"/>
      <c r="C585" s="61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1:40">
      <c r="A586" s="58"/>
      <c r="B586" s="58"/>
      <c r="C586" s="61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1:40">
      <c r="A587" s="58"/>
      <c r="B587" s="58"/>
      <c r="C587" s="61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1:40">
      <c r="A588" s="58"/>
      <c r="B588" s="58"/>
      <c r="C588" s="61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1:40">
      <c r="A589" s="58"/>
      <c r="B589" s="58"/>
      <c r="C589" s="61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1:40">
      <c r="A590" s="58"/>
      <c r="B590" s="58"/>
      <c r="C590" s="61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1:40">
      <c r="A591" s="58"/>
      <c r="B591" s="58"/>
      <c r="C591" s="61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1:40">
      <c r="A592" s="58"/>
      <c r="B592" s="58"/>
      <c r="C592" s="61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1:40">
      <c r="A593" s="58"/>
      <c r="B593" s="58"/>
      <c r="C593" s="61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1:40">
      <c r="A594" s="58"/>
      <c r="B594" s="58"/>
      <c r="C594" s="61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1:40">
      <c r="A595" s="58"/>
      <c r="B595" s="58"/>
      <c r="C595" s="61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1:40">
      <c r="A596" s="58"/>
      <c r="B596" s="58"/>
      <c r="C596" s="61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1:40">
      <c r="A597" s="58"/>
      <c r="B597" s="58"/>
      <c r="C597" s="61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1:40">
      <c r="A598" s="58"/>
      <c r="B598" s="58"/>
      <c r="C598" s="61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1:40">
      <c r="A599" s="58"/>
      <c r="B599" s="58"/>
      <c r="C599" s="61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1:40">
      <c r="A600" s="58"/>
      <c r="B600" s="58"/>
      <c r="C600" s="61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1:40">
      <c r="A601" s="58"/>
      <c r="B601" s="58"/>
      <c r="C601" s="61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1:40">
      <c r="A602" s="58"/>
      <c r="B602" s="58"/>
      <c r="C602" s="61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1:40">
      <c r="A603" s="58"/>
      <c r="B603" s="58"/>
      <c r="C603" s="61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1:40">
      <c r="A604" s="58"/>
      <c r="B604" s="58"/>
      <c r="C604" s="61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1:40">
      <c r="A605" s="58"/>
      <c r="B605" s="58"/>
      <c r="C605" s="61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1:40">
      <c r="A606" s="58"/>
      <c r="B606" s="58"/>
      <c r="C606" s="61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1:40">
      <c r="A607" s="58"/>
      <c r="B607" s="58"/>
      <c r="C607" s="61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1:40">
      <c r="A608" s="58"/>
      <c r="B608" s="58"/>
      <c r="C608" s="61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1:40">
      <c r="A609" s="58"/>
      <c r="B609" s="58"/>
      <c r="C609" s="61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1:40">
      <c r="A610" s="58"/>
      <c r="B610" s="58"/>
      <c r="C610" s="61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1:40">
      <c r="A611" s="58"/>
      <c r="B611" s="58"/>
      <c r="C611" s="61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1:40">
      <c r="A612" s="58"/>
      <c r="B612" s="58"/>
      <c r="C612" s="61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1:40">
      <c r="A613" s="58"/>
      <c r="B613" s="58"/>
      <c r="C613" s="61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1:40">
      <c r="A614" s="58"/>
      <c r="B614" s="58"/>
      <c r="C614" s="61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1:40">
      <c r="A615" s="58"/>
      <c r="B615" s="58"/>
      <c r="C615" s="61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1:40">
      <c r="A616" s="58"/>
      <c r="B616" s="58"/>
      <c r="C616" s="61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1:40">
      <c r="A617" s="58"/>
      <c r="B617" s="58"/>
      <c r="C617" s="61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1:40">
      <c r="A618" s="58"/>
      <c r="B618" s="58"/>
      <c r="C618" s="61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1:40">
      <c r="A619" s="58"/>
      <c r="B619" s="58"/>
      <c r="C619" s="61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1:40">
      <c r="A620" s="58"/>
      <c r="B620" s="58"/>
      <c r="C620" s="61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1:40">
      <c r="A621" s="58"/>
      <c r="B621" s="58"/>
      <c r="C621" s="61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1:40">
      <c r="A622" s="58"/>
      <c r="B622" s="58"/>
      <c r="C622" s="61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1:40">
      <c r="A623" s="58"/>
      <c r="B623" s="58"/>
      <c r="C623" s="61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1:40">
      <c r="A624" s="58"/>
      <c r="B624" s="58"/>
      <c r="C624" s="61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1:40">
      <c r="A625" s="58"/>
      <c r="B625" s="58"/>
      <c r="C625" s="61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1:40">
      <c r="A626" s="58"/>
      <c r="B626" s="58"/>
      <c r="C626" s="61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1:40">
      <c r="A627" s="58"/>
      <c r="B627" s="58"/>
      <c r="C627" s="61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1:40">
      <c r="A628" s="58"/>
      <c r="B628" s="58"/>
      <c r="C628" s="61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1:40">
      <c r="A629" s="58"/>
      <c r="B629" s="58"/>
      <c r="C629" s="61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1:40">
      <c r="A630" s="58"/>
      <c r="B630" s="58"/>
      <c r="C630" s="61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1:40">
      <c r="A631" s="58"/>
      <c r="B631" s="58"/>
      <c r="C631" s="61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1:40">
      <c r="A632" s="58"/>
      <c r="B632" s="58"/>
      <c r="C632" s="61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1:40">
      <c r="A633" s="58"/>
      <c r="B633" s="58"/>
      <c r="C633" s="61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1:40">
      <c r="A634" s="58"/>
      <c r="B634" s="58"/>
      <c r="C634" s="61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1:40">
      <c r="A635" s="58"/>
      <c r="B635" s="58"/>
      <c r="C635" s="61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1:40">
      <c r="A636" s="58"/>
      <c r="B636" s="58"/>
      <c r="C636" s="61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1:40">
      <c r="A637" s="58"/>
      <c r="B637" s="58"/>
      <c r="C637" s="61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1:40">
      <c r="A638" s="58"/>
      <c r="B638" s="58"/>
      <c r="C638" s="61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1:40">
      <c r="A639" s="58"/>
      <c r="B639" s="58"/>
      <c r="C639" s="61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1:40">
      <c r="A640" s="58"/>
      <c r="B640" s="58"/>
      <c r="C640" s="61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1:40">
      <c r="A641" s="58"/>
      <c r="B641" s="58"/>
      <c r="C641" s="61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1:40">
      <c r="A642" s="58"/>
      <c r="B642" s="58"/>
      <c r="C642" s="61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1:40">
      <c r="A643" s="58"/>
      <c r="B643" s="58"/>
      <c r="C643" s="61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1:40">
      <c r="A644" s="58"/>
      <c r="B644" s="58"/>
      <c r="C644" s="61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1:40">
      <c r="A645" s="58"/>
      <c r="B645" s="58"/>
      <c r="C645" s="61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1:40">
      <c r="A646" s="58"/>
      <c r="B646" s="58"/>
      <c r="C646" s="61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1:40">
      <c r="A647" s="58"/>
      <c r="B647" s="58"/>
      <c r="C647" s="61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1:40">
      <c r="A648" s="58"/>
      <c r="B648" s="58"/>
      <c r="C648" s="61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1:40">
      <c r="A649" s="58"/>
      <c r="B649" s="58"/>
      <c r="C649" s="61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1:40">
      <c r="A650" s="58"/>
      <c r="B650" s="58"/>
      <c r="C650" s="61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1:40">
      <c r="A651" s="58"/>
      <c r="B651" s="58"/>
      <c r="C651" s="61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1:40">
      <c r="A652" s="58"/>
      <c r="B652" s="58"/>
      <c r="C652" s="61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1:40">
      <c r="A653" s="58"/>
      <c r="B653" s="58"/>
      <c r="C653" s="61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1:40">
      <c r="A654" s="58"/>
      <c r="B654" s="58"/>
      <c r="C654" s="61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1:40">
      <c r="A655" s="58"/>
      <c r="B655" s="58"/>
      <c r="C655" s="61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1:40">
      <c r="A656" s="58"/>
      <c r="B656" s="58"/>
      <c r="C656" s="61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1:40">
      <c r="A657" s="58"/>
      <c r="B657" s="58"/>
      <c r="C657" s="61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1:40">
      <c r="A658" s="58"/>
      <c r="B658" s="58"/>
      <c r="C658" s="61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1:40">
      <c r="A659" s="58"/>
      <c r="B659" s="58"/>
      <c r="C659" s="61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1:40">
      <c r="A660" s="58"/>
      <c r="B660" s="58"/>
      <c r="C660" s="61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1:40">
      <c r="A661" s="58"/>
      <c r="B661" s="58"/>
      <c r="C661" s="61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  <c r="AN661" s="58"/>
    </row>
    <row r="662" spans="1:40">
      <c r="A662" s="58"/>
      <c r="B662" s="58"/>
      <c r="C662" s="61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  <c r="AN662" s="58"/>
    </row>
    <row r="663" spans="1:40">
      <c r="A663" s="58"/>
      <c r="B663" s="58"/>
      <c r="C663" s="61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  <c r="AN663" s="58"/>
    </row>
    <row r="664" spans="1:40">
      <c r="A664" s="58"/>
      <c r="B664" s="58"/>
      <c r="C664" s="61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  <c r="AN664" s="58"/>
    </row>
    <row r="665" spans="1:40">
      <c r="A665" s="58"/>
      <c r="B665" s="58"/>
      <c r="C665" s="61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  <c r="AN665" s="58"/>
    </row>
    <row r="666" spans="1:40">
      <c r="A666" s="58"/>
      <c r="B666" s="58"/>
      <c r="C666" s="61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  <c r="AN666" s="58"/>
    </row>
    <row r="667" spans="1:40">
      <c r="A667" s="58"/>
      <c r="B667" s="58"/>
      <c r="C667" s="61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  <c r="AN667" s="58"/>
    </row>
    <row r="668" spans="1:40">
      <c r="A668" s="58"/>
      <c r="B668" s="58"/>
      <c r="C668" s="61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  <c r="AN668" s="58"/>
    </row>
    <row r="669" spans="1:40">
      <c r="A669" s="58"/>
      <c r="B669" s="58"/>
      <c r="C669" s="61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  <c r="AN669" s="58"/>
    </row>
    <row r="670" spans="1:40">
      <c r="A670" s="58"/>
      <c r="B670" s="58"/>
      <c r="C670" s="61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  <c r="AN670" s="58"/>
    </row>
    <row r="671" spans="1:40">
      <c r="A671" s="58"/>
      <c r="B671" s="58"/>
      <c r="C671" s="61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  <c r="AN671" s="58"/>
    </row>
    <row r="672" spans="1:40">
      <c r="A672" s="58"/>
      <c r="B672" s="58"/>
      <c r="C672" s="61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  <c r="AN672" s="58"/>
    </row>
    <row r="673" spans="1:40">
      <c r="A673" s="58"/>
      <c r="B673" s="58"/>
      <c r="C673" s="61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  <c r="AN673" s="58"/>
    </row>
    <row r="674" spans="1:40">
      <c r="A674" s="58"/>
      <c r="B674" s="58"/>
      <c r="C674" s="61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  <c r="AN674" s="58"/>
    </row>
    <row r="675" spans="1:40">
      <c r="A675" s="58"/>
      <c r="B675" s="58"/>
      <c r="C675" s="61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  <c r="AN675" s="58"/>
    </row>
    <row r="676" spans="1:40">
      <c r="A676" s="58"/>
      <c r="B676" s="58"/>
      <c r="C676" s="61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  <c r="AN676" s="58"/>
    </row>
    <row r="677" spans="1:40">
      <c r="A677" s="58"/>
      <c r="B677" s="58"/>
      <c r="C677" s="61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  <c r="AN677" s="58"/>
    </row>
    <row r="678" spans="1:40">
      <c r="A678" s="58"/>
      <c r="B678" s="58"/>
      <c r="C678" s="61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  <c r="AN678" s="58"/>
    </row>
    <row r="679" spans="1:40">
      <c r="A679" s="58"/>
      <c r="B679" s="58"/>
      <c r="C679" s="61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  <c r="AN679" s="58"/>
    </row>
    <row r="680" spans="1:40">
      <c r="A680" s="58"/>
      <c r="B680" s="58"/>
      <c r="C680" s="61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  <c r="AN680" s="58"/>
    </row>
    <row r="681" spans="1:40">
      <c r="A681" s="58"/>
      <c r="B681" s="58"/>
      <c r="C681" s="61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  <c r="AN681" s="58"/>
    </row>
    <row r="682" spans="1:40">
      <c r="A682" s="58"/>
      <c r="B682" s="58"/>
      <c r="C682" s="61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  <c r="AN682" s="58"/>
    </row>
    <row r="683" spans="1:40">
      <c r="A683" s="58"/>
      <c r="B683" s="58"/>
      <c r="C683" s="61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  <c r="AN683" s="58"/>
    </row>
    <row r="684" spans="1:40">
      <c r="A684" s="58"/>
      <c r="B684" s="58"/>
      <c r="C684" s="61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  <c r="AN684" s="58"/>
    </row>
    <row r="685" spans="1:40">
      <c r="A685" s="58"/>
      <c r="B685" s="58"/>
      <c r="C685" s="61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  <c r="AN685" s="58"/>
    </row>
    <row r="686" spans="1:40">
      <c r="A686" s="58"/>
      <c r="B686" s="58"/>
      <c r="C686" s="61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  <c r="AN686" s="58"/>
    </row>
    <row r="687" spans="1:40">
      <c r="A687" s="58"/>
      <c r="B687" s="58"/>
      <c r="C687" s="61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  <c r="AN687" s="58"/>
    </row>
    <row r="688" spans="1:40">
      <c r="A688" s="58"/>
      <c r="B688" s="58"/>
      <c r="C688" s="61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  <c r="AN688" s="58"/>
    </row>
    <row r="689" spans="1:40">
      <c r="A689" s="58"/>
      <c r="B689" s="58"/>
      <c r="C689" s="61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  <c r="AN689" s="58"/>
    </row>
    <row r="690" spans="1:40">
      <c r="A690" s="58"/>
      <c r="B690" s="58"/>
      <c r="C690" s="61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  <c r="AN690" s="58"/>
    </row>
    <row r="691" spans="1:40">
      <c r="A691" s="58"/>
      <c r="B691" s="58"/>
      <c r="C691" s="61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  <c r="AN691" s="58"/>
    </row>
    <row r="692" spans="1:40">
      <c r="A692" s="58"/>
      <c r="B692" s="58"/>
      <c r="C692" s="61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  <c r="AN692" s="58"/>
    </row>
    <row r="693" spans="1:40">
      <c r="A693" s="58"/>
      <c r="B693" s="58"/>
      <c r="C693" s="61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  <c r="AN693" s="58"/>
    </row>
    <row r="694" spans="1:40">
      <c r="A694" s="58"/>
      <c r="B694" s="58"/>
      <c r="C694" s="61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  <c r="AN694" s="58"/>
    </row>
    <row r="695" spans="1:40">
      <c r="A695" s="58"/>
      <c r="B695" s="58"/>
      <c r="C695" s="61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  <c r="AN695" s="58"/>
    </row>
    <row r="696" spans="1:40">
      <c r="A696" s="58"/>
      <c r="B696" s="58"/>
      <c r="C696" s="61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  <c r="AN696" s="58"/>
    </row>
    <row r="697" spans="1:40">
      <c r="A697" s="58"/>
      <c r="B697" s="58"/>
      <c r="C697" s="61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  <c r="AN697" s="58"/>
    </row>
    <row r="698" spans="1:40">
      <c r="A698" s="58"/>
      <c r="B698" s="58"/>
      <c r="C698" s="61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  <c r="AN698" s="58"/>
    </row>
    <row r="699" spans="1:40">
      <c r="A699" s="58"/>
      <c r="B699" s="58"/>
      <c r="C699" s="61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  <c r="AN699" s="58"/>
    </row>
    <row r="700" spans="1:40">
      <c r="A700" s="58"/>
      <c r="B700" s="58"/>
      <c r="C700" s="61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  <c r="AN700" s="58"/>
    </row>
    <row r="701" spans="1:40">
      <c r="A701" s="58"/>
      <c r="B701" s="58"/>
      <c r="C701" s="61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  <c r="AN701" s="58"/>
    </row>
    <row r="702" spans="1:40">
      <c r="A702" s="58"/>
      <c r="B702" s="58"/>
      <c r="C702" s="61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  <c r="AN702" s="58"/>
    </row>
    <row r="703" spans="1:40">
      <c r="A703" s="58"/>
      <c r="B703" s="58"/>
      <c r="C703" s="61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  <c r="AN703" s="58"/>
    </row>
    <row r="704" spans="1:40">
      <c r="A704" s="58"/>
      <c r="B704" s="58"/>
      <c r="C704" s="61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  <c r="AN704" s="58"/>
    </row>
    <row r="705" spans="1:40">
      <c r="A705" s="58"/>
      <c r="B705" s="58"/>
      <c r="C705" s="61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  <c r="AN705" s="58"/>
    </row>
    <row r="706" spans="1:40">
      <c r="A706" s="58"/>
      <c r="B706" s="58"/>
      <c r="C706" s="61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  <c r="AN706" s="58"/>
    </row>
    <row r="707" spans="1:40">
      <c r="A707" s="58"/>
      <c r="B707" s="58"/>
      <c r="C707" s="61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  <c r="AN707" s="58"/>
    </row>
    <row r="708" spans="1:40">
      <c r="A708" s="58"/>
      <c r="B708" s="58"/>
      <c r="C708" s="61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  <c r="AN708" s="58"/>
    </row>
    <row r="709" spans="1:40">
      <c r="A709" s="58"/>
      <c r="B709" s="58"/>
      <c r="C709" s="61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  <c r="AN709" s="58"/>
    </row>
    <row r="710" spans="1:40">
      <c r="A710" s="58"/>
      <c r="B710" s="58"/>
      <c r="C710" s="61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  <c r="AN710" s="58"/>
    </row>
    <row r="711" spans="1:40">
      <c r="A711" s="58"/>
      <c r="B711" s="58"/>
      <c r="C711" s="61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  <c r="AN711" s="58"/>
    </row>
    <row r="712" spans="1:40">
      <c r="A712" s="58"/>
      <c r="B712" s="58"/>
      <c r="C712" s="61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  <c r="AN712" s="58"/>
    </row>
    <row r="713" spans="1:40">
      <c r="A713" s="58"/>
      <c r="B713" s="58"/>
      <c r="C713" s="61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  <c r="AN713" s="58"/>
    </row>
    <row r="714" spans="1:40">
      <c r="A714" s="58"/>
      <c r="B714" s="58"/>
      <c r="C714" s="61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  <c r="AN714" s="58"/>
    </row>
    <row r="715" spans="1:40">
      <c r="A715" s="58"/>
      <c r="B715" s="58"/>
      <c r="C715" s="61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  <c r="AN715" s="58"/>
    </row>
    <row r="716" spans="1:40">
      <c r="A716" s="58"/>
      <c r="B716" s="58"/>
      <c r="C716" s="61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  <c r="AN716" s="58"/>
    </row>
    <row r="717" spans="1:40">
      <c r="A717" s="58"/>
      <c r="B717" s="58"/>
      <c r="C717" s="61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  <c r="AN717" s="58"/>
    </row>
    <row r="718" spans="1:40">
      <c r="A718" s="58"/>
      <c r="B718" s="58"/>
      <c r="C718" s="61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  <c r="AN718" s="58"/>
    </row>
    <row r="719" spans="1:40">
      <c r="A719" s="58"/>
      <c r="B719" s="58"/>
      <c r="C719" s="61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  <c r="AN719" s="58"/>
    </row>
    <row r="720" spans="1:40">
      <c r="A720" s="58"/>
      <c r="B720" s="58"/>
      <c r="C720" s="61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  <c r="AN720" s="58"/>
    </row>
    <row r="721" spans="1:40">
      <c r="A721" s="58"/>
      <c r="B721" s="58"/>
      <c r="C721" s="61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  <c r="AN721" s="58"/>
    </row>
    <row r="722" spans="1:40">
      <c r="A722" s="58"/>
      <c r="B722" s="58"/>
      <c r="C722" s="61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  <c r="AD722" s="58"/>
      <c r="AE722" s="58"/>
      <c r="AF722" s="58"/>
      <c r="AG722" s="58"/>
      <c r="AH722" s="58"/>
      <c r="AI722" s="58"/>
      <c r="AJ722" s="58"/>
      <c r="AK722" s="58"/>
      <c r="AL722" s="58"/>
      <c r="AM722" s="58"/>
      <c r="AN722" s="58"/>
    </row>
    <row r="723" spans="1:40">
      <c r="A723" s="58"/>
      <c r="B723" s="58"/>
      <c r="C723" s="61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  <c r="AD723" s="58"/>
      <c r="AE723" s="58"/>
      <c r="AF723" s="58"/>
      <c r="AG723" s="58"/>
      <c r="AH723" s="58"/>
      <c r="AI723" s="58"/>
      <c r="AJ723" s="58"/>
      <c r="AK723" s="58"/>
      <c r="AL723" s="58"/>
      <c r="AM723" s="58"/>
      <c r="AN723" s="58"/>
    </row>
    <row r="724" spans="1:40">
      <c r="A724" s="58"/>
      <c r="B724" s="58"/>
      <c r="C724" s="61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  <c r="AD724" s="58"/>
      <c r="AE724" s="58"/>
      <c r="AF724" s="58"/>
      <c r="AG724" s="58"/>
      <c r="AH724" s="58"/>
      <c r="AI724" s="58"/>
      <c r="AJ724" s="58"/>
      <c r="AK724" s="58"/>
      <c r="AL724" s="58"/>
      <c r="AM724" s="58"/>
      <c r="AN724" s="58"/>
    </row>
    <row r="725" spans="1:40">
      <c r="A725" s="58"/>
      <c r="B725" s="58"/>
      <c r="C725" s="61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  <c r="AD725" s="58"/>
      <c r="AE725" s="58"/>
      <c r="AF725" s="58"/>
      <c r="AG725" s="58"/>
      <c r="AH725" s="58"/>
      <c r="AI725" s="58"/>
      <c r="AJ725" s="58"/>
      <c r="AK725" s="58"/>
      <c r="AL725" s="58"/>
      <c r="AM725" s="58"/>
      <c r="AN725" s="58"/>
    </row>
    <row r="726" spans="1:40">
      <c r="A726" s="58"/>
      <c r="B726" s="58"/>
      <c r="C726" s="61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  <c r="AD726" s="58"/>
      <c r="AE726" s="58"/>
      <c r="AF726" s="58"/>
      <c r="AG726" s="58"/>
      <c r="AH726" s="58"/>
      <c r="AI726" s="58"/>
      <c r="AJ726" s="58"/>
      <c r="AK726" s="58"/>
      <c r="AL726" s="58"/>
      <c r="AM726" s="58"/>
      <c r="AN726" s="58"/>
    </row>
    <row r="727" spans="1:40">
      <c r="A727" s="58"/>
      <c r="B727" s="58"/>
      <c r="C727" s="61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58"/>
      <c r="AE727" s="58"/>
      <c r="AF727" s="58"/>
      <c r="AG727" s="58"/>
      <c r="AH727" s="58"/>
      <c r="AI727" s="58"/>
      <c r="AJ727" s="58"/>
      <c r="AK727" s="58"/>
      <c r="AL727" s="58"/>
      <c r="AM727" s="58"/>
      <c r="AN727" s="58"/>
    </row>
    <row r="728" spans="1:40">
      <c r="A728" s="58"/>
      <c r="B728" s="58"/>
      <c r="C728" s="61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  <c r="AD728" s="58"/>
      <c r="AE728" s="58"/>
      <c r="AF728" s="58"/>
      <c r="AG728" s="58"/>
      <c r="AH728" s="58"/>
      <c r="AI728" s="58"/>
      <c r="AJ728" s="58"/>
      <c r="AK728" s="58"/>
      <c r="AL728" s="58"/>
      <c r="AM728" s="58"/>
      <c r="AN728" s="58"/>
    </row>
    <row r="729" spans="1:40">
      <c r="A729" s="58"/>
      <c r="B729" s="58"/>
      <c r="C729" s="61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  <c r="AD729" s="58"/>
      <c r="AE729" s="58"/>
      <c r="AF729" s="58"/>
      <c r="AG729" s="58"/>
      <c r="AH729" s="58"/>
      <c r="AI729" s="58"/>
      <c r="AJ729" s="58"/>
      <c r="AK729" s="58"/>
      <c r="AL729" s="58"/>
      <c r="AM729" s="58"/>
      <c r="AN729" s="58"/>
    </row>
    <row r="730" spans="1:40">
      <c r="A730" s="58"/>
      <c r="B730" s="58"/>
      <c r="C730" s="61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  <c r="AD730" s="58"/>
      <c r="AE730" s="58"/>
      <c r="AF730" s="58"/>
      <c r="AG730" s="58"/>
      <c r="AH730" s="58"/>
      <c r="AI730" s="58"/>
      <c r="AJ730" s="58"/>
      <c r="AK730" s="58"/>
      <c r="AL730" s="58"/>
      <c r="AM730" s="58"/>
      <c r="AN730" s="58"/>
    </row>
    <row r="731" spans="1:40">
      <c r="A731" s="58"/>
      <c r="B731" s="58"/>
      <c r="C731" s="61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  <c r="AD731" s="58"/>
      <c r="AE731" s="58"/>
      <c r="AF731" s="58"/>
      <c r="AG731" s="58"/>
      <c r="AH731" s="58"/>
      <c r="AI731" s="58"/>
      <c r="AJ731" s="58"/>
      <c r="AK731" s="58"/>
      <c r="AL731" s="58"/>
      <c r="AM731" s="58"/>
      <c r="AN731" s="58"/>
    </row>
    <row r="732" spans="1:40">
      <c r="A732" s="58"/>
      <c r="B732" s="58"/>
      <c r="C732" s="61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  <c r="AD732" s="58"/>
      <c r="AE732" s="58"/>
      <c r="AF732" s="58"/>
      <c r="AG732" s="58"/>
      <c r="AH732" s="58"/>
      <c r="AI732" s="58"/>
      <c r="AJ732" s="58"/>
      <c r="AK732" s="58"/>
      <c r="AL732" s="58"/>
      <c r="AM732" s="58"/>
      <c r="AN732" s="58"/>
    </row>
    <row r="733" spans="1:40">
      <c r="A733" s="58"/>
      <c r="B733" s="58"/>
      <c r="C733" s="61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58"/>
      <c r="AE733" s="58"/>
      <c r="AF733" s="58"/>
      <c r="AG733" s="58"/>
      <c r="AH733" s="58"/>
      <c r="AI733" s="58"/>
      <c r="AJ733" s="58"/>
      <c r="AK733" s="58"/>
      <c r="AL733" s="58"/>
      <c r="AM733" s="58"/>
      <c r="AN733" s="58"/>
    </row>
    <row r="734" spans="1:40">
      <c r="A734" s="58"/>
      <c r="B734" s="58"/>
      <c r="C734" s="61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58"/>
      <c r="AE734" s="58"/>
      <c r="AF734" s="58"/>
      <c r="AG734" s="58"/>
      <c r="AH734" s="58"/>
      <c r="AI734" s="58"/>
      <c r="AJ734" s="58"/>
      <c r="AK734" s="58"/>
      <c r="AL734" s="58"/>
      <c r="AM734" s="58"/>
      <c r="AN734" s="58"/>
    </row>
    <row r="735" spans="1:40">
      <c r="A735" s="58"/>
      <c r="B735" s="58"/>
      <c r="C735" s="61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  <c r="AD735" s="58"/>
      <c r="AE735" s="58"/>
      <c r="AF735" s="58"/>
      <c r="AG735" s="58"/>
      <c r="AH735" s="58"/>
      <c r="AI735" s="58"/>
      <c r="AJ735" s="58"/>
      <c r="AK735" s="58"/>
      <c r="AL735" s="58"/>
      <c r="AM735" s="58"/>
      <c r="AN735" s="58"/>
    </row>
    <row r="736" spans="1:40">
      <c r="A736" s="58"/>
      <c r="B736" s="58"/>
      <c r="C736" s="61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58"/>
      <c r="AE736" s="58"/>
      <c r="AF736" s="58"/>
      <c r="AG736" s="58"/>
      <c r="AH736" s="58"/>
      <c r="AI736" s="58"/>
      <c r="AJ736" s="58"/>
      <c r="AK736" s="58"/>
      <c r="AL736" s="58"/>
      <c r="AM736" s="58"/>
      <c r="AN736" s="58"/>
    </row>
    <row r="737" spans="1:40">
      <c r="A737" s="58"/>
      <c r="B737" s="58"/>
      <c r="C737" s="61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  <c r="AD737" s="58"/>
      <c r="AE737" s="58"/>
      <c r="AF737" s="58"/>
      <c r="AG737" s="58"/>
      <c r="AH737" s="58"/>
      <c r="AI737" s="58"/>
      <c r="AJ737" s="58"/>
      <c r="AK737" s="58"/>
      <c r="AL737" s="58"/>
      <c r="AM737" s="58"/>
      <c r="AN737" s="58"/>
    </row>
    <row r="738" spans="1:40">
      <c r="A738" s="58"/>
      <c r="B738" s="58"/>
      <c r="C738" s="61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  <c r="AD738" s="58"/>
      <c r="AE738" s="58"/>
      <c r="AF738" s="58"/>
      <c r="AG738" s="58"/>
      <c r="AH738" s="58"/>
      <c r="AI738" s="58"/>
      <c r="AJ738" s="58"/>
      <c r="AK738" s="58"/>
      <c r="AL738" s="58"/>
      <c r="AM738" s="58"/>
      <c r="AN738" s="58"/>
    </row>
    <row r="739" spans="1:40">
      <c r="A739" s="58"/>
      <c r="B739" s="58"/>
      <c r="C739" s="61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58"/>
      <c r="AE739" s="58"/>
      <c r="AF739" s="58"/>
      <c r="AG739" s="58"/>
      <c r="AH739" s="58"/>
      <c r="AI739" s="58"/>
      <c r="AJ739" s="58"/>
      <c r="AK739" s="58"/>
      <c r="AL739" s="58"/>
      <c r="AM739" s="58"/>
      <c r="AN739" s="58"/>
    </row>
    <row r="740" spans="1:40">
      <c r="A740" s="58"/>
      <c r="B740" s="58"/>
      <c r="C740" s="61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58"/>
      <c r="AE740" s="58"/>
      <c r="AF740" s="58"/>
      <c r="AG740" s="58"/>
      <c r="AH740" s="58"/>
      <c r="AI740" s="58"/>
      <c r="AJ740" s="58"/>
      <c r="AK740" s="58"/>
      <c r="AL740" s="58"/>
      <c r="AM740" s="58"/>
      <c r="AN740" s="58"/>
    </row>
    <row r="741" spans="1:40">
      <c r="A741" s="58"/>
      <c r="B741" s="58"/>
      <c r="C741" s="61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8"/>
      <c r="AE741" s="58"/>
      <c r="AF741" s="58"/>
      <c r="AG741" s="58"/>
      <c r="AH741" s="58"/>
      <c r="AI741" s="58"/>
      <c r="AJ741" s="58"/>
      <c r="AK741" s="58"/>
      <c r="AL741" s="58"/>
      <c r="AM741" s="58"/>
      <c r="AN741" s="58"/>
    </row>
    <row r="742" spans="1:40">
      <c r="A742" s="58"/>
      <c r="B742" s="58"/>
      <c r="C742" s="61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  <c r="AD742" s="58"/>
      <c r="AE742" s="58"/>
      <c r="AF742" s="58"/>
      <c r="AG742" s="58"/>
      <c r="AH742" s="58"/>
      <c r="AI742" s="58"/>
      <c r="AJ742" s="58"/>
      <c r="AK742" s="58"/>
      <c r="AL742" s="58"/>
      <c r="AM742" s="58"/>
      <c r="AN742" s="58"/>
    </row>
    <row r="743" spans="1:40">
      <c r="A743" s="58"/>
      <c r="B743" s="58"/>
      <c r="C743" s="61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58"/>
      <c r="AE743" s="58"/>
      <c r="AF743" s="58"/>
      <c r="AG743" s="58"/>
      <c r="AH743" s="58"/>
      <c r="AI743" s="58"/>
      <c r="AJ743" s="58"/>
      <c r="AK743" s="58"/>
      <c r="AL743" s="58"/>
      <c r="AM743" s="58"/>
      <c r="AN743" s="58"/>
    </row>
    <row r="744" spans="1:40">
      <c r="A744" s="58"/>
      <c r="B744" s="58"/>
      <c r="C744" s="61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  <c r="AE744" s="58"/>
      <c r="AF744" s="58"/>
      <c r="AG744" s="58"/>
      <c r="AH744" s="58"/>
      <c r="AI744" s="58"/>
      <c r="AJ744" s="58"/>
      <c r="AK744" s="58"/>
      <c r="AL744" s="58"/>
      <c r="AM744" s="58"/>
      <c r="AN744" s="58"/>
    </row>
    <row r="745" spans="1:40">
      <c r="A745" s="58"/>
      <c r="B745" s="58"/>
      <c r="C745" s="61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  <c r="AD745" s="58"/>
      <c r="AE745" s="58"/>
      <c r="AF745" s="58"/>
      <c r="AG745" s="58"/>
      <c r="AH745" s="58"/>
      <c r="AI745" s="58"/>
      <c r="AJ745" s="58"/>
      <c r="AK745" s="58"/>
      <c r="AL745" s="58"/>
      <c r="AM745" s="58"/>
      <c r="AN745" s="58"/>
    </row>
    <row r="746" spans="1:40">
      <c r="A746" s="58"/>
      <c r="B746" s="58"/>
      <c r="C746" s="61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  <c r="AD746" s="58"/>
      <c r="AE746" s="58"/>
      <c r="AF746" s="58"/>
      <c r="AG746" s="58"/>
      <c r="AH746" s="58"/>
      <c r="AI746" s="58"/>
      <c r="AJ746" s="58"/>
      <c r="AK746" s="58"/>
      <c r="AL746" s="58"/>
      <c r="AM746" s="58"/>
      <c r="AN746" s="58"/>
    </row>
    <row r="747" spans="1:40">
      <c r="A747" s="58"/>
      <c r="B747" s="58"/>
      <c r="C747" s="61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  <c r="AD747" s="58"/>
      <c r="AE747" s="58"/>
      <c r="AF747" s="58"/>
      <c r="AG747" s="58"/>
      <c r="AH747" s="58"/>
      <c r="AI747" s="58"/>
      <c r="AJ747" s="58"/>
      <c r="AK747" s="58"/>
      <c r="AL747" s="58"/>
      <c r="AM747" s="58"/>
      <c r="AN747" s="58"/>
    </row>
    <row r="748" spans="1:40">
      <c r="A748" s="58"/>
      <c r="B748" s="58"/>
      <c r="C748" s="61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  <c r="AD748" s="58"/>
      <c r="AE748" s="58"/>
      <c r="AF748" s="58"/>
      <c r="AG748" s="58"/>
      <c r="AH748" s="58"/>
      <c r="AI748" s="58"/>
      <c r="AJ748" s="58"/>
      <c r="AK748" s="58"/>
      <c r="AL748" s="58"/>
      <c r="AM748" s="58"/>
      <c r="AN748" s="58"/>
    </row>
    <row r="749" spans="1:40">
      <c r="A749" s="58"/>
      <c r="B749" s="58"/>
      <c r="C749" s="61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  <c r="AD749" s="58"/>
      <c r="AE749" s="58"/>
      <c r="AF749" s="58"/>
      <c r="AG749" s="58"/>
      <c r="AH749" s="58"/>
      <c r="AI749" s="58"/>
      <c r="AJ749" s="58"/>
      <c r="AK749" s="58"/>
      <c r="AL749" s="58"/>
      <c r="AM749" s="58"/>
      <c r="AN749" s="58"/>
    </row>
    <row r="750" spans="1:40">
      <c r="A750" s="58"/>
      <c r="B750" s="58"/>
      <c r="C750" s="61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  <c r="AD750" s="58"/>
      <c r="AE750" s="58"/>
      <c r="AF750" s="58"/>
      <c r="AG750" s="58"/>
      <c r="AH750" s="58"/>
      <c r="AI750" s="58"/>
      <c r="AJ750" s="58"/>
      <c r="AK750" s="58"/>
      <c r="AL750" s="58"/>
      <c r="AM750" s="58"/>
      <c r="AN750" s="58"/>
    </row>
    <row r="751" spans="1:40">
      <c r="A751" s="58"/>
      <c r="B751" s="58"/>
      <c r="C751" s="61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  <c r="AD751" s="58"/>
      <c r="AE751" s="58"/>
      <c r="AF751" s="58"/>
      <c r="AG751" s="58"/>
      <c r="AH751" s="58"/>
      <c r="AI751" s="58"/>
      <c r="AJ751" s="58"/>
      <c r="AK751" s="58"/>
      <c r="AL751" s="58"/>
      <c r="AM751" s="58"/>
      <c r="AN751" s="58"/>
    </row>
    <row r="752" spans="1:40">
      <c r="A752" s="58"/>
      <c r="B752" s="58"/>
      <c r="C752" s="61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  <c r="AD752" s="58"/>
      <c r="AE752" s="58"/>
      <c r="AF752" s="58"/>
      <c r="AG752" s="58"/>
      <c r="AH752" s="58"/>
      <c r="AI752" s="58"/>
      <c r="AJ752" s="58"/>
      <c r="AK752" s="58"/>
      <c r="AL752" s="58"/>
      <c r="AM752" s="58"/>
      <c r="AN752" s="58"/>
    </row>
    <row r="753" spans="1:40">
      <c r="A753" s="58"/>
      <c r="B753" s="58"/>
      <c r="C753" s="61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  <c r="AD753" s="58"/>
      <c r="AE753" s="58"/>
      <c r="AF753" s="58"/>
      <c r="AG753" s="58"/>
      <c r="AH753" s="58"/>
      <c r="AI753" s="58"/>
      <c r="AJ753" s="58"/>
      <c r="AK753" s="58"/>
      <c r="AL753" s="58"/>
      <c r="AM753" s="58"/>
      <c r="AN753" s="58"/>
    </row>
    <row r="754" spans="1:40">
      <c r="A754" s="58"/>
      <c r="B754" s="58"/>
      <c r="C754" s="61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  <c r="AD754" s="58"/>
      <c r="AE754" s="58"/>
      <c r="AF754" s="58"/>
      <c r="AG754" s="58"/>
      <c r="AH754" s="58"/>
      <c r="AI754" s="58"/>
      <c r="AJ754" s="58"/>
      <c r="AK754" s="58"/>
      <c r="AL754" s="58"/>
      <c r="AM754" s="58"/>
      <c r="AN754" s="58"/>
    </row>
    <row r="755" spans="1:40">
      <c r="A755" s="58"/>
      <c r="B755" s="58"/>
      <c r="C755" s="61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  <c r="AD755" s="58"/>
      <c r="AE755" s="58"/>
      <c r="AF755" s="58"/>
      <c r="AG755" s="58"/>
      <c r="AH755" s="58"/>
      <c r="AI755" s="58"/>
      <c r="AJ755" s="58"/>
      <c r="AK755" s="58"/>
      <c r="AL755" s="58"/>
      <c r="AM755" s="58"/>
      <c r="AN755" s="58"/>
    </row>
    <row r="756" spans="1:40">
      <c r="A756" s="58"/>
      <c r="B756" s="58"/>
      <c r="C756" s="61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58"/>
      <c r="AE756" s="58"/>
      <c r="AF756" s="58"/>
      <c r="AG756" s="58"/>
      <c r="AH756" s="58"/>
      <c r="AI756" s="58"/>
      <c r="AJ756" s="58"/>
      <c r="AK756" s="58"/>
      <c r="AL756" s="58"/>
      <c r="AM756" s="58"/>
      <c r="AN756" s="58"/>
    </row>
    <row r="757" spans="1:40">
      <c r="A757" s="58"/>
      <c r="B757" s="58"/>
      <c r="C757" s="61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  <c r="AD757" s="58"/>
      <c r="AE757" s="58"/>
      <c r="AF757" s="58"/>
      <c r="AG757" s="58"/>
      <c r="AH757" s="58"/>
      <c r="AI757" s="58"/>
      <c r="AJ757" s="58"/>
      <c r="AK757" s="58"/>
      <c r="AL757" s="58"/>
      <c r="AM757" s="58"/>
      <c r="AN757" s="58"/>
    </row>
    <row r="758" spans="1:40">
      <c r="A758" s="58"/>
      <c r="B758" s="58"/>
      <c r="C758" s="61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  <c r="AD758" s="58"/>
      <c r="AE758" s="58"/>
      <c r="AF758" s="58"/>
      <c r="AG758" s="58"/>
      <c r="AH758" s="58"/>
      <c r="AI758" s="58"/>
      <c r="AJ758" s="58"/>
      <c r="AK758" s="58"/>
      <c r="AL758" s="58"/>
      <c r="AM758" s="58"/>
      <c r="AN758" s="58"/>
    </row>
    <row r="759" spans="1:40">
      <c r="A759" s="58"/>
      <c r="B759" s="58"/>
      <c r="C759" s="61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  <c r="AD759" s="58"/>
      <c r="AE759" s="58"/>
      <c r="AF759" s="58"/>
      <c r="AG759" s="58"/>
      <c r="AH759" s="58"/>
      <c r="AI759" s="58"/>
      <c r="AJ759" s="58"/>
      <c r="AK759" s="58"/>
      <c r="AL759" s="58"/>
      <c r="AM759" s="58"/>
      <c r="AN759" s="58"/>
    </row>
    <row r="760" spans="1:40">
      <c r="A760" s="58"/>
      <c r="B760" s="58"/>
      <c r="C760" s="61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  <c r="AD760" s="58"/>
      <c r="AE760" s="58"/>
      <c r="AF760" s="58"/>
      <c r="AG760" s="58"/>
      <c r="AH760" s="58"/>
      <c r="AI760" s="58"/>
      <c r="AJ760" s="58"/>
      <c r="AK760" s="58"/>
      <c r="AL760" s="58"/>
      <c r="AM760" s="58"/>
      <c r="AN760" s="58"/>
    </row>
    <row r="761" spans="1:40">
      <c r="A761" s="58"/>
      <c r="B761" s="58"/>
      <c r="C761" s="61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  <c r="AD761" s="58"/>
      <c r="AE761" s="58"/>
      <c r="AF761" s="58"/>
      <c r="AG761" s="58"/>
      <c r="AH761" s="58"/>
      <c r="AI761" s="58"/>
      <c r="AJ761" s="58"/>
      <c r="AK761" s="58"/>
      <c r="AL761" s="58"/>
      <c r="AM761" s="58"/>
      <c r="AN761" s="58"/>
    </row>
    <row r="762" spans="1:40">
      <c r="A762" s="58"/>
      <c r="B762" s="58"/>
      <c r="C762" s="61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58"/>
      <c r="AE762" s="58"/>
      <c r="AF762" s="58"/>
      <c r="AG762" s="58"/>
      <c r="AH762" s="58"/>
      <c r="AI762" s="58"/>
      <c r="AJ762" s="58"/>
      <c r="AK762" s="58"/>
      <c r="AL762" s="58"/>
      <c r="AM762" s="58"/>
      <c r="AN762" s="58"/>
    </row>
    <row r="763" spans="1:40">
      <c r="A763" s="58"/>
      <c r="B763" s="58"/>
      <c r="C763" s="61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  <c r="AD763" s="58"/>
      <c r="AE763" s="58"/>
      <c r="AF763" s="58"/>
      <c r="AG763" s="58"/>
      <c r="AH763" s="58"/>
      <c r="AI763" s="58"/>
      <c r="AJ763" s="58"/>
      <c r="AK763" s="58"/>
      <c r="AL763" s="58"/>
      <c r="AM763" s="58"/>
      <c r="AN763" s="58"/>
    </row>
    <row r="764" spans="1:40">
      <c r="A764" s="58"/>
      <c r="B764" s="58"/>
      <c r="C764" s="61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58"/>
      <c r="AE764" s="58"/>
      <c r="AF764" s="58"/>
      <c r="AG764" s="58"/>
      <c r="AH764" s="58"/>
      <c r="AI764" s="58"/>
      <c r="AJ764" s="58"/>
      <c r="AK764" s="58"/>
      <c r="AL764" s="58"/>
      <c r="AM764" s="58"/>
      <c r="AN764" s="58"/>
    </row>
    <row r="765" spans="1:40">
      <c r="A765" s="58"/>
      <c r="B765" s="58"/>
      <c r="C765" s="61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  <c r="AD765" s="58"/>
      <c r="AE765" s="58"/>
      <c r="AF765" s="58"/>
      <c r="AG765" s="58"/>
      <c r="AH765" s="58"/>
      <c r="AI765" s="58"/>
      <c r="AJ765" s="58"/>
      <c r="AK765" s="58"/>
      <c r="AL765" s="58"/>
      <c r="AM765" s="58"/>
      <c r="AN765" s="58"/>
    </row>
    <row r="766" spans="1:40">
      <c r="A766" s="58"/>
      <c r="B766" s="58"/>
      <c r="C766" s="61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  <c r="AD766" s="58"/>
      <c r="AE766" s="58"/>
      <c r="AF766" s="58"/>
      <c r="AG766" s="58"/>
      <c r="AH766" s="58"/>
      <c r="AI766" s="58"/>
      <c r="AJ766" s="58"/>
      <c r="AK766" s="58"/>
      <c r="AL766" s="58"/>
      <c r="AM766" s="58"/>
      <c r="AN766" s="58"/>
    </row>
    <row r="767" spans="1:40">
      <c r="A767" s="58"/>
      <c r="B767" s="58"/>
      <c r="C767" s="61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  <c r="AD767" s="58"/>
      <c r="AE767" s="58"/>
      <c r="AF767" s="58"/>
      <c r="AG767" s="58"/>
      <c r="AH767" s="58"/>
      <c r="AI767" s="58"/>
      <c r="AJ767" s="58"/>
      <c r="AK767" s="58"/>
      <c r="AL767" s="58"/>
      <c r="AM767" s="58"/>
      <c r="AN767" s="58"/>
    </row>
    <row r="768" spans="1:40">
      <c r="A768" s="58"/>
      <c r="B768" s="58"/>
      <c r="C768" s="61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  <c r="AD768" s="58"/>
      <c r="AE768" s="58"/>
      <c r="AF768" s="58"/>
      <c r="AG768" s="58"/>
      <c r="AH768" s="58"/>
      <c r="AI768" s="58"/>
      <c r="AJ768" s="58"/>
      <c r="AK768" s="58"/>
      <c r="AL768" s="58"/>
      <c r="AM768" s="58"/>
      <c r="AN768" s="58"/>
    </row>
    <row r="769" spans="1:40">
      <c r="A769" s="58"/>
      <c r="B769" s="58"/>
      <c r="C769" s="61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  <c r="AD769" s="58"/>
      <c r="AE769" s="58"/>
      <c r="AF769" s="58"/>
      <c r="AG769" s="58"/>
      <c r="AH769" s="58"/>
      <c r="AI769" s="58"/>
      <c r="AJ769" s="58"/>
      <c r="AK769" s="58"/>
      <c r="AL769" s="58"/>
      <c r="AM769" s="58"/>
      <c r="AN769" s="58"/>
    </row>
    <row r="770" spans="1:40">
      <c r="A770" s="58"/>
      <c r="B770" s="58"/>
      <c r="C770" s="61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  <c r="AD770" s="58"/>
      <c r="AE770" s="58"/>
      <c r="AF770" s="58"/>
      <c r="AG770" s="58"/>
      <c r="AH770" s="58"/>
      <c r="AI770" s="58"/>
      <c r="AJ770" s="58"/>
      <c r="AK770" s="58"/>
      <c r="AL770" s="58"/>
      <c r="AM770" s="58"/>
      <c r="AN770" s="58"/>
    </row>
    <row r="771" spans="1:40">
      <c r="A771" s="58"/>
      <c r="B771" s="58"/>
      <c r="C771" s="61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  <c r="AD771" s="58"/>
      <c r="AE771" s="58"/>
      <c r="AF771" s="58"/>
      <c r="AG771" s="58"/>
      <c r="AH771" s="58"/>
      <c r="AI771" s="58"/>
      <c r="AJ771" s="58"/>
      <c r="AK771" s="58"/>
      <c r="AL771" s="58"/>
      <c r="AM771" s="58"/>
      <c r="AN771" s="58"/>
    </row>
    <row r="772" spans="1:40">
      <c r="A772" s="58"/>
      <c r="B772" s="58"/>
      <c r="C772" s="61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  <c r="AD772" s="58"/>
      <c r="AE772" s="58"/>
      <c r="AF772" s="58"/>
      <c r="AG772" s="58"/>
      <c r="AH772" s="58"/>
      <c r="AI772" s="58"/>
      <c r="AJ772" s="58"/>
      <c r="AK772" s="58"/>
      <c r="AL772" s="58"/>
      <c r="AM772" s="58"/>
      <c r="AN772" s="58"/>
    </row>
    <row r="773" spans="1:40">
      <c r="A773" s="58"/>
      <c r="B773" s="58"/>
      <c r="C773" s="61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  <c r="AD773" s="58"/>
      <c r="AE773" s="58"/>
      <c r="AF773" s="58"/>
      <c r="AG773" s="58"/>
      <c r="AH773" s="58"/>
      <c r="AI773" s="58"/>
      <c r="AJ773" s="58"/>
      <c r="AK773" s="58"/>
      <c r="AL773" s="58"/>
      <c r="AM773" s="58"/>
      <c r="AN773" s="58"/>
    </row>
    <row r="774" spans="1:40">
      <c r="A774" s="58"/>
      <c r="B774" s="58"/>
      <c r="C774" s="61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  <c r="AD774" s="58"/>
      <c r="AE774" s="58"/>
      <c r="AF774" s="58"/>
      <c r="AG774" s="58"/>
      <c r="AH774" s="58"/>
      <c r="AI774" s="58"/>
      <c r="AJ774" s="58"/>
      <c r="AK774" s="58"/>
      <c r="AL774" s="58"/>
      <c r="AM774" s="58"/>
      <c r="AN774" s="58"/>
    </row>
    <row r="775" spans="1:40">
      <c r="A775" s="58"/>
      <c r="B775" s="58"/>
      <c r="C775" s="61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  <c r="AD775" s="58"/>
      <c r="AE775" s="58"/>
      <c r="AF775" s="58"/>
      <c r="AG775" s="58"/>
      <c r="AH775" s="58"/>
      <c r="AI775" s="58"/>
      <c r="AJ775" s="58"/>
      <c r="AK775" s="58"/>
      <c r="AL775" s="58"/>
      <c r="AM775" s="58"/>
      <c r="AN775" s="58"/>
    </row>
    <row r="776" spans="1:40">
      <c r="A776" s="58"/>
      <c r="B776" s="58"/>
      <c r="C776" s="61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  <c r="AD776" s="58"/>
      <c r="AE776" s="58"/>
      <c r="AF776" s="58"/>
      <c r="AG776" s="58"/>
      <c r="AH776" s="58"/>
      <c r="AI776" s="58"/>
      <c r="AJ776" s="58"/>
      <c r="AK776" s="58"/>
      <c r="AL776" s="58"/>
      <c r="AM776" s="58"/>
      <c r="AN776" s="58"/>
    </row>
    <row r="777" spans="1:40">
      <c r="A777" s="58"/>
      <c r="B777" s="58"/>
      <c r="C777" s="61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  <c r="AD777" s="58"/>
      <c r="AE777" s="58"/>
      <c r="AF777" s="58"/>
      <c r="AG777" s="58"/>
      <c r="AH777" s="58"/>
      <c r="AI777" s="58"/>
      <c r="AJ777" s="58"/>
      <c r="AK777" s="58"/>
      <c r="AL777" s="58"/>
      <c r="AM777" s="58"/>
      <c r="AN777" s="58"/>
    </row>
    <row r="778" spans="1:40">
      <c r="A778" s="58"/>
      <c r="B778" s="58"/>
      <c r="C778" s="61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  <c r="AD778" s="58"/>
      <c r="AE778" s="58"/>
      <c r="AF778" s="58"/>
      <c r="AG778" s="58"/>
      <c r="AH778" s="58"/>
      <c r="AI778" s="58"/>
      <c r="AJ778" s="58"/>
      <c r="AK778" s="58"/>
      <c r="AL778" s="58"/>
      <c r="AM778" s="58"/>
      <c r="AN778" s="58"/>
    </row>
    <row r="779" spans="1:40">
      <c r="A779" s="58"/>
      <c r="B779" s="58"/>
      <c r="C779" s="61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58"/>
      <c r="AE779" s="58"/>
      <c r="AF779" s="58"/>
      <c r="AG779" s="58"/>
      <c r="AH779" s="58"/>
      <c r="AI779" s="58"/>
      <c r="AJ779" s="58"/>
      <c r="AK779" s="58"/>
      <c r="AL779" s="58"/>
      <c r="AM779" s="58"/>
      <c r="AN779" s="58"/>
    </row>
    <row r="780" spans="1:40">
      <c r="A780" s="58"/>
      <c r="B780" s="58"/>
      <c r="C780" s="61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  <c r="AD780" s="58"/>
      <c r="AE780" s="58"/>
      <c r="AF780" s="58"/>
      <c r="AG780" s="58"/>
      <c r="AH780" s="58"/>
      <c r="AI780" s="58"/>
      <c r="AJ780" s="58"/>
      <c r="AK780" s="58"/>
      <c r="AL780" s="58"/>
      <c r="AM780" s="58"/>
      <c r="AN780" s="58"/>
    </row>
    <row r="781" spans="1:40">
      <c r="A781" s="58"/>
      <c r="B781" s="58"/>
      <c r="C781" s="61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  <c r="AD781" s="58"/>
      <c r="AE781" s="58"/>
      <c r="AF781" s="58"/>
      <c r="AG781" s="58"/>
      <c r="AH781" s="58"/>
      <c r="AI781" s="58"/>
      <c r="AJ781" s="58"/>
      <c r="AK781" s="58"/>
      <c r="AL781" s="58"/>
      <c r="AM781" s="58"/>
      <c r="AN781" s="58"/>
    </row>
    <row r="782" spans="1:40">
      <c r="A782" s="58"/>
      <c r="B782" s="58"/>
      <c r="C782" s="61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  <c r="AD782" s="58"/>
      <c r="AE782" s="58"/>
      <c r="AF782" s="58"/>
      <c r="AG782" s="58"/>
      <c r="AH782" s="58"/>
      <c r="AI782" s="58"/>
      <c r="AJ782" s="58"/>
      <c r="AK782" s="58"/>
      <c r="AL782" s="58"/>
      <c r="AM782" s="58"/>
      <c r="AN782" s="58"/>
    </row>
    <row r="783" spans="1:40">
      <c r="A783" s="58"/>
      <c r="B783" s="58"/>
      <c r="C783" s="61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  <c r="AD783" s="58"/>
      <c r="AE783" s="58"/>
      <c r="AF783" s="58"/>
      <c r="AG783" s="58"/>
      <c r="AH783" s="58"/>
      <c r="AI783" s="58"/>
      <c r="AJ783" s="58"/>
      <c r="AK783" s="58"/>
      <c r="AL783" s="58"/>
      <c r="AM783" s="58"/>
      <c r="AN783" s="58"/>
    </row>
    <row r="784" spans="1:40">
      <c r="A784" s="58"/>
      <c r="B784" s="58"/>
      <c r="C784" s="61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  <c r="AD784" s="58"/>
      <c r="AE784" s="58"/>
      <c r="AF784" s="58"/>
      <c r="AG784" s="58"/>
      <c r="AH784" s="58"/>
      <c r="AI784" s="58"/>
      <c r="AJ784" s="58"/>
      <c r="AK784" s="58"/>
      <c r="AL784" s="58"/>
      <c r="AM784" s="58"/>
      <c r="AN784" s="58"/>
    </row>
    <row r="785" spans="1:40">
      <c r="A785" s="58"/>
      <c r="B785" s="58"/>
      <c r="C785" s="61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  <c r="AD785" s="58"/>
      <c r="AE785" s="58"/>
      <c r="AF785" s="58"/>
      <c r="AG785" s="58"/>
      <c r="AH785" s="58"/>
      <c r="AI785" s="58"/>
      <c r="AJ785" s="58"/>
      <c r="AK785" s="58"/>
      <c r="AL785" s="58"/>
      <c r="AM785" s="58"/>
      <c r="AN785" s="58"/>
    </row>
    <row r="786" spans="1:40">
      <c r="A786" s="58"/>
      <c r="B786" s="58"/>
      <c r="C786" s="61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  <c r="AD786" s="58"/>
      <c r="AE786" s="58"/>
      <c r="AF786" s="58"/>
      <c r="AG786" s="58"/>
      <c r="AH786" s="58"/>
      <c r="AI786" s="58"/>
      <c r="AJ786" s="58"/>
      <c r="AK786" s="58"/>
      <c r="AL786" s="58"/>
      <c r="AM786" s="58"/>
      <c r="AN786" s="58"/>
    </row>
    <row r="787" spans="1:40">
      <c r="A787" s="58"/>
      <c r="B787" s="58"/>
      <c r="C787" s="61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  <c r="AD787" s="58"/>
      <c r="AE787" s="58"/>
      <c r="AF787" s="58"/>
      <c r="AG787" s="58"/>
      <c r="AH787" s="58"/>
      <c r="AI787" s="58"/>
      <c r="AJ787" s="58"/>
      <c r="AK787" s="58"/>
      <c r="AL787" s="58"/>
      <c r="AM787" s="58"/>
      <c r="AN787" s="58"/>
    </row>
    <row r="788" spans="1:40">
      <c r="A788" s="58"/>
      <c r="B788" s="58"/>
      <c r="C788" s="61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  <c r="AD788" s="58"/>
      <c r="AE788" s="58"/>
      <c r="AF788" s="58"/>
      <c r="AG788" s="58"/>
      <c r="AH788" s="58"/>
      <c r="AI788" s="58"/>
      <c r="AJ788" s="58"/>
      <c r="AK788" s="58"/>
      <c r="AL788" s="58"/>
      <c r="AM788" s="58"/>
      <c r="AN788" s="58"/>
    </row>
    <row r="789" spans="1:40">
      <c r="A789" s="58"/>
      <c r="B789" s="58"/>
      <c r="C789" s="61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  <c r="AD789" s="58"/>
      <c r="AE789" s="58"/>
      <c r="AF789" s="58"/>
      <c r="AG789" s="58"/>
      <c r="AH789" s="58"/>
      <c r="AI789" s="58"/>
      <c r="AJ789" s="58"/>
      <c r="AK789" s="58"/>
      <c r="AL789" s="58"/>
      <c r="AM789" s="58"/>
      <c r="AN789" s="58"/>
    </row>
    <row r="790" spans="1:40">
      <c r="A790" s="58"/>
      <c r="B790" s="58"/>
      <c r="C790" s="61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  <c r="AD790" s="58"/>
      <c r="AE790" s="58"/>
      <c r="AF790" s="58"/>
      <c r="AG790" s="58"/>
      <c r="AH790" s="58"/>
      <c r="AI790" s="58"/>
      <c r="AJ790" s="58"/>
      <c r="AK790" s="58"/>
      <c r="AL790" s="58"/>
      <c r="AM790" s="58"/>
      <c r="AN790" s="58"/>
    </row>
    <row r="791" spans="1:40">
      <c r="A791" s="58"/>
      <c r="B791" s="58"/>
      <c r="C791" s="61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  <c r="AF791" s="58"/>
      <c r="AG791" s="58"/>
      <c r="AH791" s="58"/>
      <c r="AI791" s="58"/>
      <c r="AJ791" s="58"/>
      <c r="AK791" s="58"/>
      <c r="AL791" s="58"/>
      <c r="AM791" s="58"/>
      <c r="AN791" s="58"/>
    </row>
    <row r="792" spans="1:40">
      <c r="A792" s="58"/>
      <c r="B792" s="58"/>
      <c r="C792" s="61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  <c r="AD792" s="58"/>
      <c r="AE792" s="58"/>
      <c r="AF792" s="58"/>
      <c r="AG792" s="58"/>
      <c r="AH792" s="58"/>
      <c r="AI792" s="58"/>
      <c r="AJ792" s="58"/>
      <c r="AK792" s="58"/>
      <c r="AL792" s="58"/>
      <c r="AM792" s="58"/>
      <c r="AN792" s="58"/>
    </row>
    <row r="793" spans="1:40">
      <c r="A793" s="58"/>
      <c r="B793" s="58"/>
      <c r="C793" s="61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58"/>
      <c r="AE793" s="58"/>
      <c r="AF793" s="58"/>
      <c r="AG793" s="58"/>
      <c r="AH793" s="58"/>
      <c r="AI793" s="58"/>
      <c r="AJ793" s="58"/>
      <c r="AK793" s="58"/>
      <c r="AL793" s="58"/>
      <c r="AM793" s="58"/>
      <c r="AN793" s="58"/>
    </row>
    <row r="794" spans="1:40">
      <c r="A794" s="58"/>
      <c r="B794" s="58"/>
      <c r="C794" s="61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  <c r="AD794" s="58"/>
      <c r="AE794" s="58"/>
      <c r="AF794" s="58"/>
      <c r="AG794" s="58"/>
      <c r="AH794" s="58"/>
      <c r="AI794" s="58"/>
      <c r="AJ794" s="58"/>
      <c r="AK794" s="58"/>
      <c r="AL794" s="58"/>
      <c r="AM794" s="58"/>
      <c r="AN794" s="58"/>
    </row>
    <row r="795" spans="1:40">
      <c r="A795" s="58"/>
      <c r="B795" s="58"/>
      <c r="C795" s="61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  <c r="AD795" s="58"/>
      <c r="AE795" s="58"/>
      <c r="AF795" s="58"/>
      <c r="AG795" s="58"/>
      <c r="AH795" s="58"/>
      <c r="AI795" s="58"/>
      <c r="AJ795" s="58"/>
      <c r="AK795" s="58"/>
      <c r="AL795" s="58"/>
      <c r="AM795" s="58"/>
      <c r="AN795" s="58"/>
    </row>
    <row r="796" spans="1:40">
      <c r="A796" s="58"/>
      <c r="B796" s="58"/>
      <c r="C796" s="61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  <c r="AD796" s="58"/>
      <c r="AE796" s="58"/>
      <c r="AF796" s="58"/>
      <c r="AG796" s="58"/>
      <c r="AH796" s="58"/>
      <c r="AI796" s="58"/>
      <c r="AJ796" s="58"/>
      <c r="AK796" s="58"/>
      <c r="AL796" s="58"/>
      <c r="AM796" s="58"/>
      <c r="AN796" s="58"/>
    </row>
    <row r="797" spans="1:40">
      <c r="A797" s="58"/>
      <c r="B797" s="58"/>
      <c r="C797" s="61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58"/>
      <c r="AE797" s="58"/>
      <c r="AF797" s="58"/>
      <c r="AG797" s="58"/>
      <c r="AH797" s="58"/>
      <c r="AI797" s="58"/>
      <c r="AJ797" s="58"/>
      <c r="AK797" s="58"/>
      <c r="AL797" s="58"/>
      <c r="AM797" s="58"/>
      <c r="AN797" s="58"/>
    </row>
    <row r="798" spans="1:40">
      <c r="A798" s="58"/>
      <c r="B798" s="58"/>
      <c r="C798" s="61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  <c r="AD798" s="58"/>
      <c r="AE798" s="58"/>
      <c r="AF798" s="58"/>
      <c r="AG798" s="58"/>
      <c r="AH798" s="58"/>
      <c r="AI798" s="58"/>
      <c r="AJ798" s="58"/>
      <c r="AK798" s="58"/>
      <c r="AL798" s="58"/>
      <c r="AM798" s="58"/>
      <c r="AN798" s="58"/>
    </row>
    <row r="799" spans="1:40">
      <c r="A799" s="58"/>
      <c r="B799" s="58"/>
      <c r="C799" s="61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58"/>
      <c r="AE799" s="58"/>
      <c r="AF799" s="58"/>
      <c r="AG799" s="58"/>
      <c r="AH799" s="58"/>
      <c r="AI799" s="58"/>
      <c r="AJ799" s="58"/>
      <c r="AK799" s="58"/>
      <c r="AL799" s="58"/>
      <c r="AM799" s="58"/>
      <c r="AN799" s="58"/>
    </row>
    <row r="800" spans="1:40">
      <c r="A800" s="58"/>
      <c r="B800" s="58"/>
      <c r="C800" s="61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58"/>
      <c r="AE800" s="58"/>
      <c r="AF800" s="58"/>
      <c r="AG800" s="58"/>
      <c r="AH800" s="58"/>
      <c r="AI800" s="58"/>
      <c r="AJ800" s="58"/>
      <c r="AK800" s="58"/>
      <c r="AL800" s="58"/>
      <c r="AM800" s="58"/>
      <c r="AN800" s="58"/>
    </row>
    <row r="801" spans="1:40">
      <c r="A801" s="58"/>
      <c r="B801" s="58"/>
      <c r="C801" s="61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  <c r="AD801" s="58"/>
      <c r="AE801" s="58"/>
      <c r="AF801" s="58"/>
      <c r="AG801" s="58"/>
      <c r="AH801" s="58"/>
      <c r="AI801" s="58"/>
      <c r="AJ801" s="58"/>
      <c r="AK801" s="58"/>
      <c r="AL801" s="58"/>
      <c r="AM801" s="58"/>
      <c r="AN801" s="58"/>
    </row>
    <row r="802" spans="1:40">
      <c r="A802" s="58"/>
      <c r="B802" s="58"/>
      <c r="C802" s="61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  <c r="AF802" s="58"/>
      <c r="AG802" s="58"/>
      <c r="AH802" s="58"/>
      <c r="AI802" s="58"/>
      <c r="AJ802" s="58"/>
      <c r="AK802" s="58"/>
      <c r="AL802" s="58"/>
      <c r="AM802" s="58"/>
      <c r="AN802" s="58"/>
    </row>
    <row r="803" spans="1:40">
      <c r="A803" s="58"/>
      <c r="B803" s="58"/>
      <c r="C803" s="61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58"/>
      <c r="AE803" s="58"/>
      <c r="AF803" s="58"/>
      <c r="AG803" s="58"/>
      <c r="AH803" s="58"/>
      <c r="AI803" s="58"/>
      <c r="AJ803" s="58"/>
      <c r="AK803" s="58"/>
      <c r="AL803" s="58"/>
      <c r="AM803" s="58"/>
      <c r="AN803" s="58"/>
    </row>
    <row r="804" spans="1:40">
      <c r="A804" s="58"/>
      <c r="B804" s="58"/>
      <c r="C804" s="61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  <c r="AD804" s="58"/>
      <c r="AE804" s="58"/>
      <c r="AF804" s="58"/>
      <c r="AG804" s="58"/>
      <c r="AH804" s="58"/>
      <c r="AI804" s="58"/>
      <c r="AJ804" s="58"/>
      <c r="AK804" s="58"/>
      <c r="AL804" s="58"/>
      <c r="AM804" s="58"/>
      <c r="AN804" s="58"/>
    </row>
    <row r="805" spans="1:40">
      <c r="A805" s="58"/>
      <c r="B805" s="58"/>
      <c r="C805" s="61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  <c r="AF805" s="58"/>
      <c r="AG805" s="58"/>
      <c r="AH805" s="58"/>
      <c r="AI805" s="58"/>
      <c r="AJ805" s="58"/>
      <c r="AK805" s="58"/>
      <c r="AL805" s="58"/>
      <c r="AM805" s="58"/>
      <c r="AN805" s="58"/>
    </row>
    <row r="806" spans="1:40">
      <c r="A806" s="58"/>
      <c r="B806" s="58"/>
      <c r="C806" s="61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  <c r="AF806" s="58"/>
      <c r="AG806" s="58"/>
      <c r="AH806" s="58"/>
      <c r="AI806" s="58"/>
      <c r="AJ806" s="58"/>
      <c r="AK806" s="58"/>
      <c r="AL806" s="58"/>
      <c r="AM806" s="58"/>
      <c r="AN806" s="58"/>
    </row>
    <row r="807" spans="1:40">
      <c r="A807" s="58"/>
      <c r="B807" s="58"/>
      <c r="C807" s="61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58"/>
      <c r="AE807" s="58"/>
      <c r="AF807" s="58"/>
      <c r="AG807" s="58"/>
      <c r="AH807" s="58"/>
      <c r="AI807" s="58"/>
      <c r="AJ807" s="58"/>
      <c r="AK807" s="58"/>
      <c r="AL807" s="58"/>
      <c r="AM807" s="58"/>
      <c r="AN807" s="58"/>
    </row>
    <row r="808" spans="1:40">
      <c r="A808" s="58"/>
      <c r="B808" s="58"/>
      <c r="C808" s="61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58"/>
      <c r="AE808" s="58"/>
      <c r="AF808" s="58"/>
      <c r="AG808" s="58"/>
      <c r="AH808" s="58"/>
      <c r="AI808" s="58"/>
      <c r="AJ808" s="58"/>
      <c r="AK808" s="58"/>
      <c r="AL808" s="58"/>
      <c r="AM808" s="58"/>
      <c r="AN808" s="58"/>
    </row>
    <row r="809" spans="1:40">
      <c r="A809" s="58"/>
      <c r="B809" s="58"/>
      <c r="C809" s="61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58"/>
      <c r="AE809" s="58"/>
      <c r="AF809" s="58"/>
      <c r="AG809" s="58"/>
      <c r="AH809" s="58"/>
      <c r="AI809" s="58"/>
      <c r="AJ809" s="58"/>
      <c r="AK809" s="58"/>
      <c r="AL809" s="58"/>
      <c r="AM809" s="58"/>
      <c r="AN809" s="58"/>
    </row>
    <row r="810" spans="1:40">
      <c r="A810" s="58"/>
      <c r="B810" s="58"/>
      <c r="C810" s="61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  <c r="AF810" s="58"/>
      <c r="AG810" s="58"/>
      <c r="AH810" s="58"/>
      <c r="AI810" s="58"/>
      <c r="AJ810" s="58"/>
      <c r="AK810" s="58"/>
      <c r="AL810" s="58"/>
      <c r="AM810" s="58"/>
      <c r="AN810" s="58"/>
    </row>
    <row r="811" spans="1:40">
      <c r="A811" s="58"/>
      <c r="B811" s="58"/>
      <c r="C811" s="61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58"/>
      <c r="AE811" s="58"/>
      <c r="AF811" s="58"/>
      <c r="AG811" s="58"/>
      <c r="AH811" s="58"/>
      <c r="AI811" s="58"/>
      <c r="AJ811" s="58"/>
      <c r="AK811" s="58"/>
      <c r="AL811" s="58"/>
      <c r="AM811" s="58"/>
      <c r="AN811" s="58"/>
    </row>
    <row r="812" spans="1:40">
      <c r="A812" s="58"/>
      <c r="B812" s="58"/>
      <c r="C812" s="61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58"/>
      <c r="AE812" s="58"/>
      <c r="AF812" s="58"/>
      <c r="AG812" s="58"/>
      <c r="AH812" s="58"/>
      <c r="AI812" s="58"/>
      <c r="AJ812" s="58"/>
      <c r="AK812" s="58"/>
      <c r="AL812" s="58"/>
      <c r="AM812" s="58"/>
      <c r="AN812" s="58"/>
    </row>
    <row r="813" spans="1:40">
      <c r="A813" s="58"/>
      <c r="B813" s="58"/>
      <c r="C813" s="61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58"/>
      <c r="AE813" s="58"/>
      <c r="AF813" s="58"/>
      <c r="AG813" s="58"/>
      <c r="AH813" s="58"/>
      <c r="AI813" s="58"/>
      <c r="AJ813" s="58"/>
      <c r="AK813" s="58"/>
      <c r="AL813" s="58"/>
      <c r="AM813" s="58"/>
      <c r="AN813" s="58"/>
    </row>
    <row r="814" spans="1:40">
      <c r="A814" s="58"/>
      <c r="B814" s="58"/>
      <c r="C814" s="61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58"/>
      <c r="AE814" s="58"/>
      <c r="AF814" s="58"/>
      <c r="AG814" s="58"/>
      <c r="AH814" s="58"/>
      <c r="AI814" s="58"/>
      <c r="AJ814" s="58"/>
      <c r="AK814" s="58"/>
      <c r="AL814" s="58"/>
      <c r="AM814" s="58"/>
      <c r="AN814" s="58"/>
    </row>
    <row r="815" spans="1:40">
      <c r="A815" s="58"/>
      <c r="B815" s="58"/>
      <c r="C815" s="61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58"/>
      <c r="AE815" s="58"/>
      <c r="AF815" s="58"/>
      <c r="AG815" s="58"/>
      <c r="AH815" s="58"/>
      <c r="AI815" s="58"/>
      <c r="AJ815" s="58"/>
      <c r="AK815" s="58"/>
      <c r="AL815" s="58"/>
      <c r="AM815" s="58"/>
      <c r="AN815" s="58"/>
    </row>
    <row r="816" spans="1:40">
      <c r="A816" s="58"/>
      <c r="B816" s="58"/>
      <c r="C816" s="61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  <c r="AF816" s="58"/>
      <c r="AG816" s="58"/>
      <c r="AH816" s="58"/>
      <c r="AI816" s="58"/>
      <c r="AJ816" s="58"/>
      <c r="AK816" s="58"/>
      <c r="AL816" s="58"/>
      <c r="AM816" s="58"/>
      <c r="AN816" s="58"/>
    </row>
    <row r="817" spans="1:40">
      <c r="A817" s="58"/>
      <c r="B817" s="58"/>
      <c r="C817" s="61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58"/>
      <c r="AE817" s="58"/>
      <c r="AF817" s="58"/>
      <c r="AG817" s="58"/>
      <c r="AH817" s="58"/>
      <c r="AI817" s="58"/>
      <c r="AJ817" s="58"/>
      <c r="AK817" s="58"/>
      <c r="AL817" s="58"/>
      <c r="AM817" s="58"/>
      <c r="AN817" s="58"/>
    </row>
    <row r="818" spans="1:40">
      <c r="A818" s="58"/>
      <c r="B818" s="58"/>
      <c r="C818" s="61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  <c r="AD818" s="58"/>
      <c r="AE818" s="58"/>
      <c r="AF818" s="58"/>
      <c r="AG818" s="58"/>
      <c r="AH818" s="58"/>
      <c r="AI818" s="58"/>
      <c r="AJ818" s="58"/>
      <c r="AK818" s="58"/>
      <c r="AL818" s="58"/>
      <c r="AM818" s="58"/>
      <c r="AN818" s="58"/>
    </row>
    <row r="819" spans="1:40">
      <c r="A819" s="58"/>
      <c r="B819" s="58"/>
      <c r="C819" s="61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58"/>
      <c r="AE819" s="58"/>
      <c r="AF819" s="58"/>
      <c r="AG819" s="58"/>
      <c r="AH819" s="58"/>
      <c r="AI819" s="58"/>
      <c r="AJ819" s="58"/>
      <c r="AK819" s="58"/>
      <c r="AL819" s="58"/>
      <c r="AM819" s="58"/>
      <c r="AN819" s="58"/>
    </row>
    <row r="820" spans="1:40">
      <c r="A820" s="58"/>
      <c r="B820" s="58"/>
      <c r="C820" s="61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58"/>
      <c r="AE820" s="58"/>
      <c r="AF820" s="58"/>
      <c r="AG820" s="58"/>
      <c r="AH820" s="58"/>
      <c r="AI820" s="58"/>
      <c r="AJ820" s="58"/>
      <c r="AK820" s="58"/>
      <c r="AL820" s="58"/>
      <c r="AM820" s="58"/>
      <c r="AN820" s="58"/>
    </row>
    <row r="821" spans="1:40">
      <c r="A821" s="58"/>
      <c r="B821" s="58"/>
      <c r="C821" s="61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  <c r="AF821" s="58"/>
      <c r="AG821" s="58"/>
      <c r="AH821" s="58"/>
      <c r="AI821" s="58"/>
      <c r="AJ821" s="58"/>
      <c r="AK821" s="58"/>
      <c r="AL821" s="58"/>
      <c r="AM821" s="58"/>
      <c r="AN821" s="58"/>
    </row>
    <row r="822" spans="1:40">
      <c r="A822" s="58"/>
      <c r="B822" s="58"/>
      <c r="C822" s="61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  <c r="AF822" s="58"/>
      <c r="AG822" s="58"/>
      <c r="AH822" s="58"/>
      <c r="AI822" s="58"/>
      <c r="AJ822" s="58"/>
      <c r="AK822" s="58"/>
      <c r="AL822" s="58"/>
      <c r="AM822" s="58"/>
      <c r="AN822" s="58"/>
    </row>
    <row r="823" spans="1:40">
      <c r="A823" s="58"/>
      <c r="B823" s="58"/>
      <c r="C823" s="61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  <c r="AF823" s="58"/>
      <c r="AG823" s="58"/>
      <c r="AH823" s="58"/>
      <c r="AI823" s="58"/>
      <c r="AJ823" s="58"/>
      <c r="AK823" s="58"/>
      <c r="AL823" s="58"/>
      <c r="AM823" s="58"/>
      <c r="AN823" s="58"/>
    </row>
    <row r="824" spans="1:40">
      <c r="A824" s="58"/>
      <c r="B824" s="58"/>
      <c r="C824" s="61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58"/>
      <c r="AE824" s="58"/>
      <c r="AF824" s="58"/>
      <c r="AG824" s="58"/>
      <c r="AH824" s="58"/>
      <c r="AI824" s="58"/>
      <c r="AJ824" s="58"/>
      <c r="AK824" s="58"/>
      <c r="AL824" s="58"/>
      <c r="AM824" s="58"/>
      <c r="AN824" s="58"/>
    </row>
    <row r="825" spans="1:40">
      <c r="A825" s="58"/>
      <c r="B825" s="58"/>
      <c r="C825" s="61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  <c r="AF825" s="58"/>
      <c r="AG825" s="58"/>
      <c r="AH825" s="58"/>
      <c r="AI825" s="58"/>
      <c r="AJ825" s="58"/>
      <c r="AK825" s="58"/>
      <c r="AL825" s="58"/>
      <c r="AM825" s="58"/>
      <c r="AN825" s="58"/>
    </row>
    <row r="826" spans="1:40">
      <c r="A826" s="58"/>
      <c r="B826" s="58"/>
      <c r="C826" s="61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58"/>
      <c r="AE826" s="58"/>
      <c r="AF826" s="58"/>
      <c r="AG826" s="58"/>
      <c r="AH826" s="58"/>
      <c r="AI826" s="58"/>
      <c r="AJ826" s="58"/>
      <c r="AK826" s="58"/>
      <c r="AL826" s="58"/>
      <c r="AM826" s="58"/>
      <c r="AN826" s="58"/>
    </row>
    <row r="827" spans="1:40">
      <c r="A827" s="58"/>
      <c r="B827" s="58"/>
      <c r="C827" s="61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  <c r="AD827" s="58"/>
      <c r="AE827" s="58"/>
      <c r="AF827" s="58"/>
      <c r="AG827" s="58"/>
      <c r="AH827" s="58"/>
      <c r="AI827" s="58"/>
      <c r="AJ827" s="58"/>
      <c r="AK827" s="58"/>
      <c r="AL827" s="58"/>
      <c r="AM827" s="58"/>
      <c r="AN827" s="58"/>
    </row>
    <row r="828" spans="1:40">
      <c r="A828" s="58"/>
      <c r="B828" s="58"/>
      <c r="C828" s="61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  <c r="AD828" s="58"/>
      <c r="AE828" s="58"/>
      <c r="AF828" s="58"/>
      <c r="AG828" s="58"/>
      <c r="AH828" s="58"/>
      <c r="AI828" s="58"/>
      <c r="AJ828" s="58"/>
      <c r="AK828" s="58"/>
      <c r="AL828" s="58"/>
      <c r="AM828" s="58"/>
      <c r="AN828" s="58"/>
    </row>
    <row r="829" spans="1:40">
      <c r="A829" s="58"/>
      <c r="B829" s="58"/>
      <c r="C829" s="61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  <c r="AD829" s="58"/>
      <c r="AE829" s="58"/>
      <c r="AF829" s="58"/>
      <c r="AG829" s="58"/>
      <c r="AH829" s="58"/>
      <c r="AI829" s="58"/>
      <c r="AJ829" s="58"/>
      <c r="AK829" s="58"/>
      <c r="AL829" s="58"/>
      <c r="AM829" s="58"/>
      <c r="AN829" s="58"/>
    </row>
    <row r="830" spans="1:40">
      <c r="A830" s="58"/>
      <c r="B830" s="58"/>
      <c r="C830" s="61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  <c r="AD830" s="58"/>
      <c r="AE830" s="58"/>
      <c r="AF830" s="58"/>
      <c r="AG830" s="58"/>
      <c r="AH830" s="58"/>
      <c r="AI830" s="58"/>
      <c r="AJ830" s="58"/>
      <c r="AK830" s="58"/>
      <c r="AL830" s="58"/>
      <c r="AM830" s="58"/>
      <c r="AN830" s="58"/>
    </row>
    <row r="831" spans="1:40">
      <c r="A831" s="58"/>
      <c r="B831" s="58"/>
      <c r="C831" s="61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58"/>
      <c r="AE831" s="58"/>
      <c r="AF831" s="58"/>
      <c r="AG831" s="58"/>
      <c r="AH831" s="58"/>
      <c r="AI831" s="58"/>
      <c r="AJ831" s="58"/>
      <c r="AK831" s="58"/>
      <c r="AL831" s="58"/>
      <c r="AM831" s="58"/>
      <c r="AN831" s="58"/>
    </row>
    <row r="832" spans="1:40">
      <c r="A832" s="58"/>
      <c r="B832" s="58"/>
      <c r="C832" s="61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  <c r="AD832" s="58"/>
      <c r="AE832" s="58"/>
      <c r="AF832" s="58"/>
      <c r="AG832" s="58"/>
      <c r="AH832" s="58"/>
      <c r="AI832" s="58"/>
      <c r="AJ832" s="58"/>
      <c r="AK832" s="58"/>
      <c r="AL832" s="58"/>
      <c r="AM832" s="58"/>
      <c r="AN832" s="58"/>
    </row>
    <row r="833" spans="1:40">
      <c r="A833" s="58"/>
      <c r="B833" s="58"/>
      <c r="C833" s="61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58"/>
      <c r="AE833" s="58"/>
      <c r="AF833" s="58"/>
      <c r="AG833" s="58"/>
      <c r="AH833" s="58"/>
      <c r="AI833" s="58"/>
      <c r="AJ833" s="58"/>
      <c r="AK833" s="58"/>
      <c r="AL833" s="58"/>
      <c r="AM833" s="58"/>
      <c r="AN833" s="58"/>
    </row>
    <row r="834" spans="1:40">
      <c r="A834" s="58"/>
      <c r="B834" s="58"/>
      <c r="C834" s="61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  <c r="AD834" s="58"/>
      <c r="AE834" s="58"/>
      <c r="AF834" s="58"/>
      <c r="AG834" s="58"/>
      <c r="AH834" s="58"/>
      <c r="AI834" s="58"/>
      <c r="AJ834" s="58"/>
      <c r="AK834" s="58"/>
      <c r="AL834" s="58"/>
      <c r="AM834" s="58"/>
      <c r="AN834" s="58"/>
    </row>
    <row r="835" spans="1:40">
      <c r="A835" s="58"/>
      <c r="B835" s="58"/>
      <c r="C835" s="61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  <c r="AD835" s="58"/>
      <c r="AE835" s="58"/>
      <c r="AF835" s="58"/>
      <c r="AG835" s="58"/>
      <c r="AH835" s="58"/>
      <c r="AI835" s="58"/>
      <c r="AJ835" s="58"/>
      <c r="AK835" s="58"/>
      <c r="AL835" s="58"/>
      <c r="AM835" s="58"/>
      <c r="AN835" s="58"/>
    </row>
    <row r="836" spans="1:40">
      <c r="A836" s="58"/>
      <c r="B836" s="58"/>
      <c r="C836" s="61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  <c r="AD836" s="58"/>
      <c r="AE836" s="58"/>
      <c r="AF836" s="58"/>
      <c r="AG836" s="58"/>
      <c r="AH836" s="58"/>
      <c r="AI836" s="58"/>
      <c r="AJ836" s="58"/>
      <c r="AK836" s="58"/>
      <c r="AL836" s="58"/>
      <c r="AM836" s="58"/>
      <c r="AN836" s="58"/>
    </row>
    <row r="837" spans="1:40">
      <c r="A837" s="58"/>
      <c r="B837" s="58"/>
      <c r="C837" s="61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  <c r="AD837" s="58"/>
      <c r="AE837" s="58"/>
      <c r="AF837" s="58"/>
      <c r="AG837" s="58"/>
      <c r="AH837" s="58"/>
      <c r="AI837" s="58"/>
      <c r="AJ837" s="58"/>
      <c r="AK837" s="58"/>
      <c r="AL837" s="58"/>
      <c r="AM837" s="58"/>
      <c r="AN837" s="58"/>
    </row>
    <row r="838" spans="1:40">
      <c r="A838" s="58"/>
      <c r="B838" s="58"/>
      <c r="C838" s="61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  <c r="AD838" s="58"/>
      <c r="AE838" s="58"/>
      <c r="AF838" s="58"/>
      <c r="AG838" s="58"/>
      <c r="AH838" s="58"/>
      <c r="AI838" s="58"/>
      <c r="AJ838" s="58"/>
      <c r="AK838" s="58"/>
      <c r="AL838" s="58"/>
      <c r="AM838" s="58"/>
      <c r="AN838" s="58"/>
    </row>
    <row r="839" spans="1:40">
      <c r="A839" s="58"/>
      <c r="B839" s="58"/>
      <c r="C839" s="61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  <c r="AD839" s="58"/>
      <c r="AE839" s="58"/>
      <c r="AF839" s="58"/>
      <c r="AG839" s="58"/>
      <c r="AH839" s="58"/>
      <c r="AI839" s="58"/>
      <c r="AJ839" s="58"/>
      <c r="AK839" s="58"/>
      <c r="AL839" s="58"/>
      <c r="AM839" s="58"/>
      <c r="AN839" s="58"/>
    </row>
    <row r="840" spans="1:40">
      <c r="A840" s="58"/>
      <c r="B840" s="58"/>
      <c r="C840" s="61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  <c r="AD840" s="58"/>
      <c r="AE840" s="58"/>
      <c r="AF840" s="58"/>
      <c r="AG840" s="58"/>
      <c r="AH840" s="58"/>
      <c r="AI840" s="58"/>
      <c r="AJ840" s="58"/>
      <c r="AK840" s="58"/>
      <c r="AL840" s="58"/>
      <c r="AM840" s="58"/>
      <c r="AN840" s="58"/>
    </row>
    <row r="841" spans="1:40">
      <c r="A841" s="58"/>
      <c r="B841" s="58"/>
      <c r="C841" s="61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  <c r="AD841" s="58"/>
      <c r="AE841" s="58"/>
      <c r="AF841" s="58"/>
      <c r="AG841" s="58"/>
      <c r="AH841" s="58"/>
      <c r="AI841" s="58"/>
      <c r="AJ841" s="58"/>
      <c r="AK841" s="58"/>
      <c r="AL841" s="58"/>
      <c r="AM841" s="58"/>
      <c r="AN841" s="58"/>
    </row>
    <row r="842" spans="1:40">
      <c r="A842" s="58"/>
      <c r="B842" s="58"/>
      <c r="C842" s="61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  <c r="AD842" s="58"/>
      <c r="AE842" s="58"/>
      <c r="AF842" s="58"/>
      <c r="AG842" s="58"/>
      <c r="AH842" s="58"/>
      <c r="AI842" s="58"/>
      <c r="AJ842" s="58"/>
      <c r="AK842" s="58"/>
      <c r="AL842" s="58"/>
      <c r="AM842" s="58"/>
      <c r="AN842" s="58"/>
    </row>
    <row r="843" spans="1:40">
      <c r="A843" s="58"/>
      <c r="B843" s="58"/>
      <c r="C843" s="61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  <c r="AD843" s="58"/>
      <c r="AE843" s="58"/>
      <c r="AF843" s="58"/>
      <c r="AG843" s="58"/>
      <c r="AH843" s="58"/>
      <c r="AI843" s="58"/>
      <c r="AJ843" s="58"/>
      <c r="AK843" s="58"/>
      <c r="AL843" s="58"/>
      <c r="AM843" s="58"/>
      <c r="AN843" s="58"/>
    </row>
    <row r="844" spans="1:40">
      <c r="A844" s="58"/>
      <c r="B844" s="58"/>
      <c r="C844" s="61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  <c r="AD844" s="58"/>
      <c r="AE844" s="58"/>
      <c r="AF844" s="58"/>
      <c r="AG844" s="58"/>
      <c r="AH844" s="58"/>
      <c r="AI844" s="58"/>
      <c r="AJ844" s="58"/>
      <c r="AK844" s="58"/>
      <c r="AL844" s="58"/>
      <c r="AM844" s="58"/>
      <c r="AN844" s="58"/>
    </row>
    <row r="845" spans="1:40">
      <c r="A845" s="58"/>
      <c r="B845" s="58"/>
      <c r="C845" s="61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  <c r="AD845" s="58"/>
      <c r="AE845" s="58"/>
      <c r="AF845" s="58"/>
      <c r="AG845" s="58"/>
      <c r="AH845" s="58"/>
      <c r="AI845" s="58"/>
      <c r="AJ845" s="58"/>
      <c r="AK845" s="58"/>
      <c r="AL845" s="58"/>
      <c r="AM845" s="58"/>
      <c r="AN845" s="58"/>
    </row>
    <row r="846" spans="1:40">
      <c r="A846" s="58"/>
      <c r="B846" s="58"/>
      <c r="C846" s="61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  <c r="AD846" s="58"/>
      <c r="AE846" s="58"/>
      <c r="AF846" s="58"/>
      <c r="AG846" s="58"/>
      <c r="AH846" s="58"/>
      <c r="AI846" s="58"/>
      <c r="AJ846" s="58"/>
      <c r="AK846" s="58"/>
      <c r="AL846" s="58"/>
      <c r="AM846" s="58"/>
      <c r="AN846" s="58"/>
    </row>
    <row r="847" spans="1:40">
      <c r="A847" s="58"/>
      <c r="B847" s="58"/>
      <c r="C847" s="61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  <c r="AD847" s="58"/>
      <c r="AE847" s="58"/>
      <c r="AF847" s="58"/>
      <c r="AG847" s="58"/>
      <c r="AH847" s="58"/>
      <c r="AI847" s="58"/>
      <c r="AJ847" s="58"/>
      <c r="AK847" s="58"/>
      <c r="AL847" s="58"/>
      <c r="AM847" s="58"/>
      <c r="AN847" s="58"/>
    </row>
    <row r="848" spans="1:40">
      <c r="A848" s="58"/>
      <c r="B848" s="58"/>
      <c r="C848" s="61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  <c r="AD848" s="58"/>
      <c r="AE848" s="58"/>
      <c r="AF848" s="58"/>
      <c r="AG848" s="58"/>
      <c r="AH848" s="58"/>
      <c r="AI848" s="58"/>
      <c r="AJ848" s="58"/>
      <c r="AK848" s="58"/>
      <c r="AL848" s="58"/>
      <c r="AM848" s="58"/>
      <c r="AN848" s="58"/>
    </row>
    <row r="849" spans="1:40">
      <c r="A849" s="58"/>
      <c r="B849" s="58"/>
      <c r="C849" s="61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  <c r="AD849" s="58"/>
      <c r="AE849" s="58"/>
      <c r="AF849" s="58"/>
      <c r="AG849" s="58"/>
      <c r="AH849" s="58"/>
      <c r="AI849" s="58"/>
      <c r="AJ849" s="58"/>
      <c r="AK849" s="58"/>
      <c r="AL849" s="58"/>
      <c r="AM849" s="58"/>
      <c r="AN849" s="58"/>
    </row>
    <row r="850" spans="1:40">
      <c r="A850" s="58"/>
      <c r="B850" s="58"/>
      <c r="C850" s="61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  <c r="AD850" s="58"/>
      <c r="AE850" s="58"/>
      <c r="AF850" s="58"/>
      <c r="AG850" s="58"/>
      <c r="AH850" s="58"/>
      <c r="AI850" s="58"/>
      <c r="AJ850" s="58"/>
      <c r="AK850" s="58"/>
      <c r="AL850" s="58"/>
      <c r="AM850" s="58"/>
      <c r="AN850" s="58"/>
    </row>
    <row r="851" spans="1:40">
      <c r="A851" s="58"/>
      <c r="B851" s="58"/>
      <c r="C851" s="61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  <c r="AD851" s="58"/>
      <c r="AE851" s="58"/>
      <c r="AF851" s="58"/>
      <c r="AG851" s="58"/>
      <c r="AH851" s="58"/>
      <c r="AI851" s="58"/>
      <c r="AJ851" s="58"/>
      <c r="AK851" s="58"/>
      <c r="AL851" s="58"/>
      <c r="AM851" s="58"/>
      <c r="AN851" s="58"/>
    </row>
    <row r="852" spans="1:40">
      <c r="A852" s="58"/>
      <c r="B852" s="58"/>
      <c r="C852" s="61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  <c r="AD852" s="58"/>
      <c r="AE852" s="58"/>
      <c r="AF852" s="58"/>
      <c r="AG852" s="58"/>
      <c r="AH852" s="58"/>
      <c r="AI852" s="58"/>
      <c r="AJ852" s="58"/>
      <c r="AK852" s="58"/>
      <c r="AL852" s="58"/>
      <c r="AM852" s="58"/>
      <c r="AN852" s="58"/>
    </row>
    <row r="853" spans="1:40">
      <c r="A853" s="58"/>
      <c r="B853" s="58"/>
      <c r="C853" s="61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  <c r="AD853" s="58"/>
      <c r="AE853" s="58"/>
      <c r="AF853" s="58"/>
      <c r="AG853" s="58"/>
      <c r="AH853" s="58"/>
      <c r="AI853" s="58"/>
      <c r="AJ853" s="58"/>
      <c r="AK853" s="58"/>
      <c r="AL853" s="58"/>
      <c r="AM853" s="58"/>
      <c r="AN853" s="58"/>
    </row>
    <row r="854" spans="1:40">
      <c r="A854" s="58"/>
      <c r="B854" s="58"/>
      <c r="C854" s="61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  <c r="AD854" s="58"/>
      <c r="AE854" s="58"/>
      <c r="AF854" s="58"/>
      <c r="AG854" s="58"/>
      <c r="AH854" s="58"/>
      <c r="AI854" s="58"/>
      <c r="AJ854" s="58"/>
      <c r="AK854" s="58"/>
      <c r="AL854" s="58"/>
      <c r="AM854" s="58"/>
      <c r="AN854" s="58"/>
    </row>
    <row r="855" spans="1:40">
      <c r="A855" s="58"/>
      <c r="B855" s="58"/>
      <c r="C855" s="61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  <c r="AD855" s="58"/>
      <c r="AE855" s="58"/>
      <c r="AF855" s="58"/>
      <c r="AG855" s="58"/>
      <c r="AH855" s="58"/>
      <c r="AI855" s="58"/>
      <c r="AJ855" s="58"/>
      <c r="AK855" s="58"/>
      <c r="AL855" s="58"/>
      <c r="AM855" s="58"/>
      <c r="AN855" s="58"/>
    </row>
    <row r="856" spans="1:40">
      <c r="A856" s="58"/>
      <c r="B856" s="58"/>
      <c r="C856" s="61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  <c r="AD856" s="58"/>
      <c r="AE856" s="58"/>
      <c r="AF856" s="58"/>
      <c r="AG856" s="58"/>
      <c r="AH856" s="58"/>
      <c r="AI856" s="58"/>
      <c r="AJ856" s="58"/>
      <c r="AK856" s="58"/>
      <c r="AL856" s="58"/>
      <c r="AM856" s="58"/>
      <c r="AN856" s="58"/>
    </row>
    <row r="857" spans="1:40">
      <c r="A857" s="58"/>
      <c r="B857" s="58"/>
      <c r="C857" s="61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  <c r="AD857" s="58"/>
      <c r="AE857" s="58"/>
      <c r="AF857" s="58"/>
      <c r="AG857" s="58"/>
      <c r="AH857" s="58"/>
      <c r="AI857" s="58"/>
      <c r="AJ857" s="58"/>
      <c r="AK857" s="58"/>
      <c r="AL857" s="58"/>
      <c r="AM857" s="58"/>
      <c r="AN857" s="58"/>
    </row>
    <row r="858" spans="1:40">
      <c r="A858" s="58"/>
      <c r="B858" s="58"/>
      <c r="C858" s="61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  <c r="AD858" s="58"/>
      <c r="AE858" s="58"/>
      <c r="AF858" s="58"/>
      <c r="AG858" s="58"/>
      <c r="AH858" s="58"/>
      <c r="AI858" s="58"/>
      <c r="AJ858" s="58"/>
      <c r="AK858" s="58"/>
      <c r="AL858" s="58"/>
      <c r="AM858" s="58"/>
      <c r="AN858" s="58"/>
    </row>
    <row r="859" spans="1:40">
      <c r="A859" s="58"/>
      <c r="B859" s="58"/>
      <c r="C859" s="61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  <c r="AD859" s="58"/>
      <c r="AE859" s="58"/>
      <c r="AF859" s="58"/>
      <c r="AG859" s="58"/>
      <c r="AH859" s="58"/>
      <c r="AI859" s="58"/>
      <c r="AJ859" s="58"/>
      <c r="AK859" s="58"/>
      <c r="AL859" s="58"/>
      <c r="AM859" s="58"/>
      <c r="AN859" s="58"/>
    </row>
    <row r="860" spans="1:40">
      <c r="A860" s="58"/>
      <c r="B860" s="58"/>
      <c r="C860" s="61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  <c r="AD860" s="58"/>
      <c r="AE860" s="58"/>
      <c r="AF860" s="58"/>
      <c r="AG860" s="58"/>
      <c r="AH860" s="58"/>
      <c r="AI860" s="58"/>
      <c r="AJ860" s="58"/>
      <c r="AK860" s="58"/>
      <c r="AL860" s="58"/>
      <c r="AM860" s="58"/>
      <c r="AN860" s="58"/>
    </row>
    <row r="861" spans="1:40">
      <c r="A861" s="58"/>
      <c r="B861" s="58"/>
      <c r="C861" s="61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  <c r="AD861" s="58"/>
      <c r="AE861" s="58"/>
      <c r="AF861" s="58"/>
      <c r="AG861" s="58"/>
      <c r="AH861" s="58"/>
      <c r="AI861" s="58"/>
      <c r="AJ861" s="58"/>
      <c r="AK861" s="58"/>
      <c r="AL861" s="58"/>
      <c r="AM861" s="58"/>
      <c r="AN861" s="58"/>
    </row>
    <row r="862" spans="1:40">
      <c r="A862" s="58"/>
      <c r="B862" s="58"/>
      <c r="C862" s="61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  <c r="AD862" s="58"/>
      <c r="AE862" s="58"/>
      <c r="AF862" s="58"/>
      <c r="AG862" s="58"/>
      <c r="AH862" s="58"/>
      <c r="AI862" s="58"/>
      <c r="AJ862" s="58"/>
      <c r="AK862" s="58"/>
      <c r="AL862" s="58"/>
      <c r="AM862" s="58"/>
      <c r="AN862" s="58"/>
    </row>
    <row r="863" spans="1:40">
      <c r="A863" s="58"/>
      <c r="B863" s="58"/>
      <c r="C863" s="61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  <c r="AD863" s="58"/>
      <c r="AE863" s="58"/>
      <c r="AF863" s="58"/>
      <c r="AG863" s="58"/>
      <c r="AH863" s="58"/>
      <c r="AI863" s="58"/>
      <c r="AJ863" s="58"/>
      <c r="AK863" s="58"/>
      <c r="AL863" s="58"/>
      <c r="AM863" s="58"/>
      <c r="AN863" s="58"/>
    </row>
    <row r="864" spans="1:40">
      <c r="A864" s="58"/>
      <c r="B864" s="58"/>
      <c r="C864" s="61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  <c r="AD864" s="58"/>
      <c r="AE864" s="58"/>
      <c r="AF864" s="58"/>
      <c r="AG864" s="58"/>
      <c r="AH864" s="58"/>
      <c r="AI864" s="58"/>
      <c r="AJ864" s="58"/>
      <c r="AK864" s="58"/>
      <c r="AL864" s="58"/>
      <c r="AM864" s="58"/>
      <c r="AN864" s="58"/>
    </row>
    <row r="865" spans="1:40">
      <c r="A865" s="58"/>
      <c r="B865" s="58"/>
      <c r="C865" s="61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  <c r="AD865" s="58"/>
      <c r="AE865" s="58"/>
      <c r="AF865" s="58"/>
      <c r="AG865" s="58"/>
      <c r="AH865" s="58"/>
      <c r="AI865" s="58"/>
      <c r="AJ865" s="58"/>
      <c r="AK865" s="58"/>
      <c r="AL865" s="58"/>
      <c r="AM865" s="58"/>
      <c r="AN865" s="58"/>
    </row>
    <row r="866" spans="1:40">
      <c r="A866" s="58"/>
      <c r="B866" s="58"/>
      <c r="C866" s="61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  <c r="AD866" s="58"/>
      <c r="AE866" s="58"/>
      <c r="AF866" s="58"/>
      <c r="AG866" s="58"/>
      <c r="AH866" s="58"/>
      <c r="AI866" s="58"/>
      <c r="AJ866" s="58"/>
      <c r="AK866" s="58"/>
      <c r="AL866" s="58"/>
      <c r="AM866" s="58"/>
      <c r="AN866" s="58"/>
    </row>
    <row r="867" spans="1:40">
      <c r="A867" s="58"/>
      <c r="B867" s="58"/>
      <c r="C867" s="61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  <c r="AD867" s="58"/>
      <c r="AE867" s="58"/>
      <c r="AF867" s="58"/>
      <c r="AG867" s="58"/>
      <c r="AH867" s="58"/>
      <c r="AI867" s="58"/>
      <c r="AJ867" s="58"/>
      <c r="AK867" s="58"/>
      <c r="AL867" s="58"/>
      <c r="AM867" s="58"/>
      <c r="AN867" s="58"/>
    </row>
    <row r="868" spans="1:40">
      <c r="A868" s="58"/>
      <c r="B868" s="58"/>
      <c r="C868" s="61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  <c r="AD868" s="58"/>
      <c r="AE868" s="58"/>
      <c r="AF868" s="58"/>
      <c r="AG868" s="58"/>
      <c r="AH868" s="58"/>
      <c r="AI868" s="58"/>
      <c r="AJ868" s="58"/>
      <c r="AK868" s="58"/>
      <c r="AL868" s="58"/>
      <c r="AM868" s="58"/>
      <c r="AN868" s="58"/>
    </row>
    <row r="869" spans="1:40">
      <c r="A869" s="58"/>
      <c r="B869" s="58"/>
      <c r="C869" s="61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  <c r="AD869" s="58"/>
      <c r="AE869" s="58"/>
      <c r="AF869" s="58"/>
      <c r="AG869" s="58"/>
      <c r="AH869" s="58"/>
      <c r="AI869" s="58"/>
      <c r="AJ869" s="58"/>
      <c r="AK869" s="58"/>
      <c r="AL869" s="58"/>
      <c r="AM869" s="58"/>
      <c r="AN869" s="58"/>
    </row>
    <row r="870" spans="1:40">
      <c r="A870" s="58"/>
      <c r="B870" s="58"/>
      <c r="C870" s="61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  <c r="AD870" s="58"/>
      <c r="AE870" s="58"/>
      <c r="AF870" s="58"/>
      <c r="AG870" s="58"/>
      <c r="AH870" s="58"/>
      <c r="AI870" s="58"/>
      <c r="AJ870" s="58"/>
      <c r="AK870" s="58"/>
      <c r="AL870" s="58"/>
      <c r="AM870" s="58"/>
      <c r="AN870" s="58"/>
    </row>
    <row r="871" spans="1:40">
      <c r="A871" s="58"/>
      <c r="B871" s="58"/>
      <c r="C871" s="61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  <c r="AD871" s="58"/>
      <c r="AE871" s="58"/>
      <c r="AF871" s="58"/>
      <c r="AG871" s="58"/>
      <c r="AH871" s="58"/>
      <c r="AI871" s="58"/>
      <c r="AJ871" s="58"/>
      <c r="AK871" s="58"/>
      <c r="AL871" s="58"/>
      <c r="AM871" s="58"/>
      <c r="AN871" s="58"/>
    </row>
    <row r="872" spans="1:40">
      <c r="A872" s="58"/>
      <c r="B872" s="58"/>
      <c r="C872" s="61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  <c r="AD872" s="58"/>
      <c r="AE872" s="58"/>
      <c r="AF872" s="58"/>
      <c r="AG872" s="58"/>
      <c r="AH872" s="58"/>
      <c r="AI872" s="58"/>
      <c r="AJ872" s="58"/>
      <c r="AK872" s="58"/>
      <c r="AL872" s="58"/>
      <c r="AM872" s="58"/>
      <c r="AN872" s="58"/>
    </row>
    <row r="873" spans="1:40">
      <c r="A873" s="58"/>
      <c r="B873" s="58"/>
      <c r="C873" s="61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  <c r="AD873" s="58"/>
      <c r="AE873" s="58"/>
      <c r="AF873" s="58"/>
      <c r="AG873" s="58"/>
      <c r="AH873" s="58"/>
      <c r="AI873" s="58"/>
      <c r="AJ873" s="58"/>
      <c r="AK873" s="58"/>
      <c r="AL873" s="58"/>
      <c r="AM873" s="58"/>
      <c r="AN873" s="58"/>
    </row>
    <row r="874" spans="1:40">
      <c r="A874" s="58"/>
      <c r="B874" s="58"/>
      <c r="C874" s="61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  <c r="AD874" s="58"/>
      <c r="AE874" s="58"/>
      <c r="AF874" s="58"/>
      <c r="AG874" s="58"/>
      <c r="AH874" s="58"/>
      <c r="AI874" s="58"/>
      <c r="AJ874" s="58"/>
      <c r="AK874" s="58"/>
      <c r="AL874" s="58"/>
      <c r="AM874" s="58"/>
      <c r="AN874" s="58"/>
    </row>
    <row r="875" spans="1:40">
      <c r="A875" s="58"/>
      <c r="B875" s="58"/>
      <c r="C875" s="61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  <c r="AD875" s="58"/>
      <c r="AE875" s="58"/>
      <c r="AF875" s="58"/>
      <c r="AG875" s="58"/>
      <c r="AH875" s="58"/>
      <c r="AI875" s="58"/>
      <c r="AJ875" s="58"/>
      <c r="AK875" s="58"/>
      <c r="AL875" s="58"/>
      <c r="AM875" s="58"/>
      <c r="AN875" s="58"/>
    </row>
    <row r="876" spans="1:40">
      <c r="A876" s="58"/>
      <c r="B876" s="58"/>
      <c r="C876" s="61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  <c r="AD876" s="58"/>
      <c r="AE876" s="58"/>
      <c r="AF876" s="58"/>
      <c r="AG876" s="58"/>
      <c r="AH876" s="58"/>
      <c r="AI876" s="58"/>
      <c r="AJ876" s="58"/>
      <c r="AK876" s="58"/>
      <c r="AL876" s="58"/>
      <c r="AM876" s="58"/>
      <c r="AN876" s="58"/>
    </row>
    <row r="877" spans="1:40">
      <c r="A877" s="58"/>
      <c r="B877" s="58"/>
      <c r="C877" s="61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  <c r="AD877" s="58"/>
      <c r="AE877" s="58"/>
      <c r="AF877" s="58"/>
      <c r="AG877" s="58"/>
      <c r="AH877" s="58"/>
      <c r="AI877" s="58"/>
      <c r="AJ877" s="58"/>
      <c r="AK877" s="58"/>
      <c r="AL877" s="58"/>
      <c r="AM877" s="58"/>
      <c r="AN877" s="58"/>
    </row>
    <row r="878" spans="1:40">
      <c r="A878" s="58"/>
      <c r="B878" s="58"/>
      <c r="C878" s="61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  <c r="AD878" s="58"/>
      <c r="AE878" s="58"/>
      <c r="AF878" s="58"/>
      <c r="AG878" s="58"/>
      <c r="AH878" s="58"/>
      <c r="AI878" s="58"/>
      <c r="AJ878" s="58"/>
      <c r="AK878" s="58"/>
      <c r="AL878" s="58"/>
      <c r="AM878" s="58"/>
      <c r="AN878" s="58"/>
    </row>
    <row r="879" spans="1:40">
      <c r="A879" s="58"/>
      <c r="B879" s="58"/>
      <c r="C879" s="61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  <c r="AD879" s="58"/>
      <c r="AE879" s="58"/>
      <c r="AF879" s="58"/>
      <c r="AG879" s="58"/>
      <c r="AH879" s="58"/>
      <c r="AI879" s="58"/>
      <c r="AJ879" s="58"/>
      <c r="AK879" s="58"/>
      <c r="AL879" s="58"/>
      <c r="AM879" s="58"/>
      <c r="AN879" s="58"/>
    </row>
    <row r="880" spans="1:40">
      <c r="A880" s="58"/>
      <c r="B880" s="58"/>
      <c r="C880" s="61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  <c r="AD880" s="58"/>
      <c r="AE880" s="58"/>
      <c r="AF880" s="58"/>
      <c r="AG880" s="58"/>
      <c r="AH880" s="58"/>
      <c r="AI880" s="58"/>
      <c r="AJ880" s="58"/>
      <c r="AK880" s="58"/>
      <c r="AL880" s="58"/>
      <c r="AM880" s="58"/>
      <c r="AN880" s="58"/>
    </row>
    <row r="881" spans="1:40">
      <c r="A881" s="58"/>
      <c r="B881" s="58"/>
      <c r="C881" s="61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  <c r="AD881" s="58"/>
      <c r="AE881" s="58"/>
      <c r="AF881" s="58"/>
      <c r="AG881" s="58"/>
      <c r="AH881" s="58"/>
      <c r="AI881" s="58"/>
      <c r="AJ881" s="58"/>
      <c r="AK881" s="58"/>
      <c r="AL881" s="58"/>
      <c r="AM881" s="58"/>
      <c r="AN881" s="58"/>
    </row>
    <row r="882" spans="1:40">
      <c r="A882" s="58"/>
      <c r="B882" s="58"/>
      <c r="C882" s="61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  <c r="AD882" s="58"/>
      <c r="AE882" s="58"/>
      <c r="AF882" s="58"/>
      <c r="AG882" s="58"/>
      <c r="AH882" s="58"/>
      <c r="AI882" s="58"/>
      <c r="AJ882" s="58"/>
      <c r="AK882" s="58"/>
      <c r="AL882" s="58"/>
      <c r="AM882" s="58"/>
      <c r="AN882" s="58"/>
    </row>
    <row r="883" spans="1:40">
      <c r="A883" s="58"/>
      <c r="B883" s="58"/>
      <c r="C883" s="61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  <c r="AD883" s="58"/>
      <c r="AE883" s="58"/>
      <c r="AF883" s="58"/>
      <c r="AG883" s="58"/>
      <c r="AH883" s="58"/>
      <c r="AI883" s="58"/>
      <c r="AJ883" s="58"/>
      <c r="AK883" s="58"/>
      <c r="AL883" s="58"/>
      <c r="AM883" s="58"/>
      <c r="AN883" s="58"/>
    </row>
    <row r="884" spans="1:40">
      <c r="A884" s="58"/>
      <c r="B884" s="58"/>
      <c r="C884" s="61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  <c r="AD884" s="58"/>
      <c r="AE884" s="58"/>
      <c r="AF884" s="58"/>
      <c r="AG884" s="58"/>
      <c r="AH884" s="58"/>
      <c r="AI884" s="58"/>
      <c r="AJ884" s="58"/>
      <c r="AK884" s="58"/>
      <c r="AL884" s="58"/>
      <c r="AM884" s="58"/>
      <c r="AN884" s="58"/>
    </row>
    <row r="885" spans="1:40">
      <c r="A885" s="58"/>
      <c r="B885" s="58"/>
      <c r="C885" s="61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  <c r="AD885" s="58"/>
      <c r="AE885" s="58"/>
      <c r="AF885" s="58"/>
      <c r="AG885" s="58"/>
      <c r="AH885" s="58"/>
      <c r="AI885" s="58"/>
      <c r="AJ885" s="58"/>
      <c r="AK885" s="58"/>
      <c r="AL885" s="58"/>
      <c r="AM885" s="58"/>
      <c r="AN885" s="58"/>
    </row>
    <row r="886" spans="1:40">
      <c r="A886" s="58"/>
      <c r="B886" s="58"/>
      <c r="C886" s="61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  <c r="AD886" s="58"/>
      <c r="AE886" s="58"/>
      <c r="AF886" s="58"/>
      <c r="AG886" s="58"/>
      <c r="AH886" s="58"/>
      <c r="AI886" s="58"/>
      <c r="AJ886" s="58"/>
      <c r="AK886" s="58"/>
      <c r="AL886" s="58"/>
      <c r="AM886" s="58"/>
      <c r="AN886" s="58"/>
    </row>
    <row r="887" spans="1:40">
      <c r="A887" s="58"/>
      <c r="B887" s="58"/>
      <c r="C887" s="61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  <c r="AD887" s="58"/>
      <c r="AE887" s="58"/>
      <c r="AF887" s="58"/>
      <c r="AG887" s="58"/>
      <c r="AH887" s="58"/>
      <c r="AI887" s="58"/>
      <c r="AJ887" s="58"/>
      <c r="AK887" s="58"/>
      <c r="AL887" s="58"/>
      <c r="AM887" s="58"/>
      <c r="AN887" s="58"/>
    </row>
    <row r="888" spans="1:40">
      <c r="A888" s="58"/>
      <c r="B888" s="58"/>
      <c r="C888" s="61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  <c r="AD888" s="58"/>
      <c r="AE888" s="58"/>
      <c r="AF888" s="58"/>
      <c r="AG888" s="58"/>
      <c r="AH888" s="58"/>
      <c r="AI888" s="58"/>
      <c r="AJ888" s="58"/>
      <c r="AK888" s="58"/>
      <c r="AL888" s="58"/>
      <c r="AM888" s="58"/>
      <c r="AN888" s="58"/>
    </row>
    <row r="889" spans="1:40">
      <c r="A889" s="58"/>
      <c r="B889" s="58"/>
      <c r="C889" s="61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  <c r="AD889" s="58"/>
      <c r="AE889" s="58"/>
      <c r="AF889" s="58"/>
      <c r="AG889" s="58"/>
      <c r="AH889" s="58"/>
      <c r="AI889" s="58"/>
      <c r="AJ889" s="58"/>
      <c r="AK889" s="58"/>
      <c r="AL889" s="58"/>
      <c r="AM889" s="58"/>
      <c r="AN889" s="58"/>
    </row>
    <row r="890" spans="1:40">
      <c r="A890" s="58"/>
      <c r="B890" s="58"/>
      <c r="C890" s="61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  <c r="AD890" s="58"/>
      <c r="AE890" s="58"/>
      <c r="AF890" s="58"/>
      <c r="AG890" s="58"/>
      <c r="AH890" s="58"/>
      <c r="AI890" s="58"/>
      <c r="AJ890" s="58"/>
      <c r="AK890" s="58"/>
      <c r="AL890" s="58"/>
      <c r="AM890" s="58"/>
      <c r="AN890" s="58"/>
    </row>
    <row r="891" spans="1:40">
      <c r="A891" s="58"/>
      <c r="B891" s="58"/>
      <c r="C891" s="61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  <c r="AD891" s="58"/>
      <c r="AE891" s="58"/>
      <c r="AF891" s="58"/>
      <c r="AG891" s="58"/>
      <c r="AH891" s="58"/>
      <c r="AI891" s="58"/>
      <c r="AJ891" s="58"/>
      <c r="AK891" s="58"/>
      <c r="AL891" s="58"/>
      <c r="AM891" s="58"/>
      <c r="AN891" s="58"/>
    </row>
    <row r="892" spans="1:40">
      <c r="A892" s="58"/>
      <c r="B892" s="58"/>
      <c r="C892" s="61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  <c r="AD892" s="58"/>
      <c r="AE892" s="58"/>
      <c r="AF892" s="58"/>
      <c r="AG892" s="58"/>
      <c r="AH892" s="58"/>
      <c r="AI892" s="58"/>
      <c r="AJ892" s="58"/>
      <c r="AK892" s="58"/>
      <c r="AL892" s="58"/>
      <c r="AM892" s="58"/>
      <c r="AN892" s="58"/>
    </row>
    <row r="893" spans="1:40">
      <c r="A893" s="58"/>
      <c r="B893" s="58"/>
      <c r="C893" s="61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  <c r="AD893" s="58"/>
      <c r="AE893" s="58"/>
      <c r="AF893" s="58"/>
      <c r="AG893" s="58"/>
      <c r="AH893" s="58"/>
      <c r="AI893" s="58"/>
      <c r="AJ893" s="58"/>
      <c r="AK893" s="58"/>
      <c r="AL893" s="58"/>
      <c r="AM893" s="58"/>
      <c r="AN893" s="58"/>
    </row>
    <row r="894" spans="1:40">
      <c r="A894" s="58"/>
      <c r="B894" s="58"/>
      <c r="C894" s="61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  <c r="AD894" s="58"/>
      <c r="AE894" s="58"/>
      <c r="AF894" s="58"/>
      <c r="AG894" s="58"/>
      <c r="AH894" s="58"/>
      <c r="AI894" s="58"/>
      <c r="AJ894" s="58"/>
      <c r="AK894" s="58"/>
      <c r="AL894" s="58"/>
      <c r="AM894" s="58"/>
      <c r="AN894" s="58"/>
    </row>
    <row r="895" spans="1:40">
      <c r="A895" s="58"/>
      <c r="B895" s="58"/>
      <c r="C895" s="61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  <c r="AD895" s="58"/>
      <c r="AE895" s="58"/>
      <c r="AF895" s="58"/>
      <c r="AG895" s="58"/>
      <c r="AH895" s="58"/>
      <c r="AI895" s="58"/>
      <c r="AJ895" s="58"/>
      <c r="AK895" s="58"/>
      <c r="AL895" s="58"/>
      <c r="AM895" s="58"/>
      <c r="AN895" s="58"/>
    </row>
    <row r="896" spans="1:40">
      <c r="A896" s="58"/>
      <c r="B896" s="58"/>
      <c r="C896" s="61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  <c r="AD896" s="58"/>
      <c r="AE896" s="58"/>
      <c r="AF896" s="58"/>
      <c r="AG896" s="58"/>
      <c r="AH896" s="58"/>
      <c r="AI896" s="58"/>
      <c r="AJ896" s="58"/>
      <c r="AK896" s="58"/>
      <c r="AL896" s="58"/>
      <c r="AM896" s="58"/>
      <c r="AN896" s="58"/>
    </row>
    <row r="897" spans="1:40">
      <c r="A897" s="58"/>
      <c r="B897" s="58"/>
      <c r="C897" s="61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  <c r="AD897" s="58"/>
      <c r="AE897" s="58"/>
      <c r="AF897" s="58"/>
      <c r="AG897" s="58"/>
      <c r="AH897" s="58"/>
      <c r="AI897" s="58"/>
      <c r="AJ897" s="58"/>
      <c r="AK897" s="58"/>
      <c r="AL897" s="58"/>
      <c r="AM897" s="58"/>
      <c r="AN897" s="58"/>
    </row>
    <row r="898" spans="1:40">
      <c r="A898" s="58"/>
      <c r="B898" s="58"/>
      <c r="C898" s="61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  <c r="AD898" s="58"/>
      <c r="AE898" s="58"/>
      <c r="AF898" s="58"/>
      <c r="AG898" s="58"/>
      <c r="AH898" s="58"/>
      <c r="AI898" s="58"/>
      <c r="AJ898" s="58"/>
      <c r="AK898" s="58"/>
      <c r="AL898" s="58"/>
      <c r="AM898" s="58"/>
      <c r="AN898" s="58"/>
    </row>
    <row r="899" spans="1:40">
      <c r="A899" s="58"/>
      <c r="B899" s="58"/>
      <c r="C899" s="61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  <c r="AD899" s="58"/>
      <c r="AE899" s="58"/>
      <c r="AF899" s="58"/>
      <c r="AG899" s="58"/>
      <c r="AH899" s="58"/>
      <c r="AI899" s="58"/>
      <c r="AJ899" s="58"/>
      <c r="AK899" s="58"/>
      <c r="AL899" s="58"/>
      <c r="AM899" s="58"/>
      <c r="AN899" s="58"/>
    </row>
    <row r="900" spans="1:40">
      <c r="A900" s="58"/>
      <c r="B900" s="58"/>
      <c r="C900" s="61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  <c r="AD900" s="58"/>
      <c r="AE900" s="58"/>
      <c r="AF900" s="58"/>
      <c r="AG900" s="58"/>
      <c r="AH900" s="58"/>
      <c r="AI900" s="58"/>
      <c r="AJ900" s="58"/>
      <c r="AK900" s="58"/>
      <c r="AL900" s="58"/>
      <c r="AM900" s="58"/>
      <c r="AN900" s="58"/>
    </row>
    <row r="901" spans="1:40">
      <c r="A901" s="58"/>
      <c r="B901" s="58"/>
      <c r="C901" s="61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  <c r="AD901" s="58"/>
      <c r="AE901" s="58"/>
      <c r="AF901" s="58"/>
      <c r="AG901" s="58"/>
      <c r="AH901" s="58"/>
      <c r="AI901" s="58"/>
      <c r="AJ901" s="58"/>
      <c r="AK901" s="58"/>
      <c r="AL901" s="58"/>
      <c r="AM901" s="58"/>
      <c r="AN901" s="58"/>
    </row>
    <row r="902" spans="1:40">
      <c r="A902" s="58"/>
      <c r="B902" s="58"/>
      <c r="C902" s="61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  <c r="AD902" s="58"/>
      <c r="AE902" s="58"/>
      <c r="AF902" s="58"/>
      <c r="AG902" s="58"/>
      <c r="AH902" s="58"/>
      <c r="AI902" s="58"/>
      <c r="AJ902" s="58"/>
      <c r="AK902" s="58"/>
      <c r="AL902" s="58"/>
      <c r="AM902" s="58"/>
      <c r="AN902" s="58"/>
    </row>
    <row r="903" spans="1:40">
      <c r="A903" s="58"/>
      <c r="B903" s="58"/>
      <c r="C903" s="61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  <c r="AD903" s="58"/>
      <c r="AE903" s="58"/>
      <c r="AF903" s="58"/>
      <c r="AG903" s="58"/>
      <c r="AH903" s="58"/>
      <c r="AI903" s="58"/>
      <c r="AJ903" s="58"/>
      <c r="AK903" s="58"/>
      <c r="AL903" s="58"/>
      <c r="AM903" s="58"/>
      <c r="AN903" s="58"/>
    </row>
    <row r="904" spans="1:40">
      <c r="A904" s="58"/>
      <c r="B904" s="58"/>
      <c r="C904" s="61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  <c r="AD904" s="58"/>
      <c r="AE904" s="58"/>
      <c r="AF904" s="58"/>
      <c r="AG904" s="58"/>
      <c r="AH904" s="58"/>
      <c r="AI904" s="58"/>
      <c r="AJ904" s="58"/>
      <c r="AK904" s="58"/>
      <c r="AL904" s="58"/>
      <c r="AM904" s="58"/>
      <c r="AN904" s="58"/>
    </row>
    <row r="905" spans="1:40">
      <c r="A905" s="58"/>
      <c r="B905" s="58"/>
      <c r="C905" s="61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  <c r="AD905" s="58"/>
      <c r="AE905" s="58"/>
      <c r="AF905" s="58"/>
      <c r="AG905" s="58"/>
      <c r="AH905" s="58"/>
      <c r="AI905" s="58"/>
      <c r="AJ905" s="58"/>
      <c r="AK905" s="58"/>
      <c r="AL905" s="58"/>
      <c r="AM905" s="58"/>
      <c r="AN905" s="58"/>
    </row>
    <row r="906" spans="1:40">
      <c r="A906" s="58"/>
      <c r="B906" s="58"/>
      <c r="C906" s="61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  <c r="AD906" s="58"/>
      <c r="AE906" s="58"/>
      <c r="AF906" s="58"/>
      <c r="AG906" s="58"/>
      <c r="AH906" s="58"/>
      <c r="AI906" s="58"/>
      <c r="AJ906" s="58"/>
      <c r="AK906" s="58"/>
      <c r="AL906" s="58"/>
      <c r="AM906" s="58"/>
      <c r="AN906" s="58"/>
    </row>
    <row r="907" spans="1:40">
      <c r="A907" s="58"/>
      <c r="B907" s="58"/>
      <c r="C907" s="61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  <c r="AD907" s="58"/>
      <c r="AE907" s="58"/>
      <c r="AF907" s="58"/>
      <c r="AG907" s="58"/>
      <c r="AH907" s="58"/>
      <c r="AI907" s="58"/>
      <c r="AJ907" s="58"/>
      <c r="AK907" s="58"/>
      <c r="AL907" s="58"/>
      <c r="AM907" s="58"/>
      <c r="AN907" s="58"/>
    </row>
    <row r="908" spans="1:40">
      <c r="A908" s="58"/>
      <c r="B908" s="58"/>
      <c r="C908" s="61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  <c r="AD908" s="58"/>
      <c r="AE908" s="58"/>
      <c r="AF908" s="58"/>
      <c r="AG908" s="58"/>
      <c r="AH908" s="58"/>
      <c r="AI908" s="58"/>
      <c r="AJ908" s="58"/>
      <c r="AK908" s="58"/>
      <c r="AL908" s="58"/>
      <c r="AM908" s="58"/>
      <c r="AN908" s="58"/>
    </row>
    <row r="909" spans="1:40">
      <c r="A909" s="58"/>
      <c r="B909" s="58"/>
      <c r="C909" s="61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  <c r="AD909" s="58"/>
      <c r="AE909" s="58"/>
      <c r="AF909" s="58"/>
      <c r="AG909" s="58"/>
      <c r="AH909" s="58"/>
      <c r="AI909" s="58"/>
      <c r="AJ909" s="58"/>
      <c r="AK909" s="58"/>
      <c r="AL909" s="58"/>
      <c r="AM909" s="58"/>
      <c r="AN909" s="58"/>
    </row>
    <row r="910" spans="1:40">
      <c r="A910" s="58"/>
      <c r="B910" s="58"/>
      <c r="C910" s="61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  <c r="AD910" s="58"/>
      <c r="AE910" s="58"/>
      <c r="AF910" s="58"/>
      <c r="AG910" s="58"/>
      <c r="AH910" s="58"/>
      <c r="AI910" s="58"/>
      <c r="AJ910" s="58"/>
      <c r="AK910" s="58"/>
      <c r="AL910" s="58"/>
      <c r="AM910" s="58"/>
      <c r="AN910" s="58"/>
    </row>
    <row r="911" spans="1:40">
      <c r="A911" s="58"/>
      <c r="B911" s="58"/>
      <c r="C911" s="61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  <c r="AD911" s="58"/>
      <c r="AE911" s="58"/>
      <c r="AF911" s="58"/>
      <c r="AG911" s="58"/>
      <c r="AH911" s="58"/>
      <c r="AI911" s="58"/>
      <c r="AJ911" s="58"/>
      <c r="AK911" s="58"/>
      <c r="AL911" s="58"/>
      <c r="AM911" s="58"/>
      <c r="AN911" s="58"/>
    </row>
    <row r="912" spans="1:40">
      <c r="A912" s="58"/>
      <c r="B912" s="58"/>
      <c r="C912" s="61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  <c r="AD912" s="58"/>
      <c r="AE912" s="58"/>
      <c r="AF912" s="58"/>
      <c r="AG912" s="58"/>
      <c r="AH912" s="58"/>
      <c r="AI912" s="58"/>
      <c r="AJ912" s="58"/>
      <c r="AK912" s="58"/>
      <c r="AL912" s="58"/>
      <c r="AM912" s="58"/>
      <c r="AN912" s="58"/>
    </row>
    <row r="913" spans="1:40">
      <c r="A913" s="58"/>
      <c r="B913" s="58"/>
      <c r="C913" s="61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  <c r="AD913" s="58"/>
      <c r="AE913" s="58"/>
      <c r="AF913" s="58"/>
      <c r="AG913" s="58"/>
      <c r="AH913" s="58"/>
      <c r="AI913" s="58"/>
      <c r="AJ913" s="58"/>
      <c r="AK913" s="58"/>
      <c r="AL913" s="58"/>
      <c r="AM913" s="58"/>
      <c r="AN913" s="58"/>
    </row>
    <row r="914" spans="1:40">
      <c r="A914" s="58"/>
      <c r="B914" s="58"/>
      <c r="C914" s="61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  <c r="AD914" s="58"/>
      <c r="AE914" s="58"/>
      <c r="AF914" s="58"/>
      <c r="AG914" s="58"/>
      <c r="AH914" s="58"/>
      <c r="AI914" s="58"/>
      <c r="AJ914" s="58"/>
      <c r="AK914" s="58"/>
      <c r="AL914" s="58"/>
      <c r="AM914" s="58"/>
      <c r="AN914" s="58"/>
    </row>
    <row r="915" spans="1:40">
      <c r="A915" s="58"/>
      <c r="B915" s="58"/>
      <c r="C915" s="61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  <c r="AD915" s="58"/>
      <c r="AE915" s="58"/>
      <c r="AF915" s="58"/>
      <c r="AG915" s="58"/>
      <c r="AH915" s="58"/>
      <c r="AI915" s="58"/>
      <c r="AJ915" s="58"/>
      <c r="AK915" s="58"/>
      <c r="AL915" s="58"/>
      <c r="AM915" s="58"/>
      <c r="AN915" s="58"/>
    </row>
    <row r="916" spans="1:40">
      <c r="A916" s="58"/>
      <c r="B916" s="58"/>
      <c r="C916" s="61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  <c r="AD916" s="58"/>
      <c r="AE916" s="58"/>
      <c r="AF916" s="58"/>
      <c r="AG916" s="58"/>
      <c r="AH916" s="58"/>
      <c r="AI916" s="58"/>
      <c r="AJ916" s="58"/>
      <c r="AK916" s="58"/>
      <c r="AL916" s="58"/>
      <c r="AM916" s="58"/>
      <c r="AN916" s="58"/>
    </row>
    <row r="917" spans="1:40">
      <c r="A917" s="58"/>
      <c r="B917" s="58"/>
      <c r="C917" s="61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  <c r="AD917" s="58"/>
      <c r="AE917" s="58"/>
      <c r="AF917" s="58"/>
      <c r="AG917" s="58"/>
      <c r="AH917" s="58"/>
      <c r="AI917" s="58"/>
      <c r="AJ917" s="58"/>
      <c r="AK917" s="58"/>
      <c r="AL917" s="58"/>
      <c r="AM917" s="58"/>
      <c r="AN917" s="58"/>
    </row>
    <row r="918" spans="1:40">
      <c r="A918" s="58"/>
      <c r="B918" s="58"/>
      <c r="C918" s="61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  <c r="AD918" s="58"/>
      <c r="AE918" s="58"/>
      <c r="AF918" s="58"/>
      <c r="AG918" s="58"/>
      <c r="AH918" s="58"/>
      <c r="AI918" s="58"/>
      <c r="AJ918" s="58"/>
      <c r="AK918" s="58"/>
      <c r="AL918" s="58"/>
      <c r="AM918" s="58"/>
      <c r="AN918" s="58"/>
    </row>
    <row r="919" spans="1:40">
      <c r="A919" s="58"/>
      <c r="B919" s="58"/>
      <c r="C919" s="61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  <c r="AD919" s="58"/>
      <c r="AE919" s="58"/>
      <c r="AF919" s="58"/>
      <c r="AG919" s="58"/>
      <c r="AH919" s="58"/>
      <c r="AI919" s="58"/>
      <c r="AJ919" s="58"/>
      <c r="AK919" s="58"/>
      <c r="AL919" s="58"/>
      <c r="AM919" s="58"/>
      <c r="AN919" s="58"/>
    </row>
    <row r="920" spans="1:40">
      <c r="A920" s="58"/>
      <c r="B920" s="58"/>
      <c r="C920" s="61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  <c r="AD920" s="58"/>
      <c r="AE920" s="58"/>
      <c r="AF920" s="58"/>
      <c r="AG920" s="58"/>
      <c r="AH920" s="58"/>
      <c r="AI920" s="58"/>
      <c r="AJ920" s="58"/>
      <c r="AK920" s="58"/>
      <c r="AL920" s="58"/>
      <c r="AM920" s="58"/>
      <c r="AN920" s="58"/>
    </row>
    <row r="921" spans="1:40">
      <c r="A921" s="58"/>
      <c r="B921" s="58"/>
      <c r="C921" s="61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  <c r="AD921" s="58"/>
      <c r="AE921" s="58"/>
      <c r="AF921" s="58"/>
      <c r="AG921" s="58"/>
      <c r="AH921" s="58"/>
      <c r="AI921" s="58"/>
      <c r="AJ921" s="58"/>
      <c r="AK921" s="58"/>
      <c r="AL921" s="58"/>
      <c r="AM921" s="58"/>
      <c r="AN921" s="58"/>
    </row>
    <row r="922" spans="1:40">
      <c r="A922" s="58"/>
      <c r="B922" s="58"/>
      <c r="C922" s="61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  <c r="AD922" s="58"/>
      <c r="AE922" s="58"/>
      <c r="AF922" s="58"/>
      <c r="AG922" s="58"/>
      <c r="AH922" s="58"/>
      <c r="AI922" s="58"/>
      <c r="AJ922" s="58"/>
      <c r="AK922" s="58"/>
      <c r="AL922" s="58"/>
      <c r="AM922" s="58"/>
      <c r="AN922" s="58"/>
    </row>
    <row r="923" spans="1:40">
      <c r="A923" s="58"/>
      <c r="B923" s="58"/>
      <c r="C923" s="61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  <c r="AD923" s="58"/>
      <c r="AE923" s="58"/>
      <c r="AF923" s="58"/>
      <c r="AG923" s="58"/>
      <c r="AH923" s="58"/>
      <c r="AI923" s="58"/>
      <c r="AJ923" s="58"/>
      <c r="AK923" s="58"/>
      <c r="AL923" s="58"/>
      <c r="AM923" s="58"/>
      <c r="AN923" s="58"/>
    </row>
    <row r="924" spans="1:40">
      <c r="A924" s="58"/>
      <c r="B924" s="58"/>
      <c r="C924" s="61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  <c r="AD924" s="58"/>
      <c r="AE924" s="58"/>
      <c r="AF924" s="58"/>
      <c r="AG924" s="58"/>
      <c r="AH924" s="58"/>
      <c r="AI924" s="58"/>
      <c r="AJ924" s="58"/>
      <c r="AK924" s="58"/>
      <c r="AL924" s="58"/>
      <c r="AM924" s="58"/>
      <c r="AN924" s="58"/>
    </row>
    <row r="925" spans="1:40">
      <c r="A925" s="58"/>
      <c r="B925" s="58"/>
      <c r="C925" s="61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  <c r="AD925" s="58"/>
      <c r="AE925" s="58"/>
      <c r="AF925" s="58"/>
      <c r="AG925" s="58"/>
      <c r="AH925" s="58"/>
      <c r="AI925" s="58"/>
      <c r="AJ925" s="58"/>
      <c r="AK925" s="58"/>
      <c r="AL925" s="58"/>
      <c r="AM925" s="58"/>
      <c r="AN925" s="58"/>
    </row>
    <row r="926" spans="1:40">
      <c r="A926" s="58"/>
      <c r="B926" s="58"/>
      <c r="C926" s="61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  <c r="AD926" s="58"/>
      <c r="AE926" s="58"/>
      <c r="AF926" s="58"/>
      <c r="AG926" s="58"/>
      <c r="AH926" s="58"/>
      <c r="AI926" s="58"/>
      <c r="AJ926" s="58"/>
      <c r="AK926" s="58"/>
      <c r="AL926" s="58"/>
      <c r="AM926" s="58"/>
      <c r="AN926" s="58"/>
    </row>
    <row r="927" spans="1:40">
      <c r="A927" s="58"/>
      <c r="B927" s="58"/>
      <c r="C927" s="61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  <c r="AD927" s="58"/>
      <c r="AE927" s="58"/>
      <c r="AF927" s="58"/>
      <c r="AG927" s="58"/>
      <c r="AH927" s="58"/>
      <c r="AI927" s="58"/>
      <c r="AJ927" s="58"/>
      <c r="AK927" s="58"/>
      <c r="AL927" s="58"/>
      <c r="AM927" s="58"/>
      <c r="AN927" s="58"/>
    </row>
    <row r="928" spans="1:40">
      <c r="A928" s="58"/>
      <c r="B928" s="58"/>
      <c r="C928" s="61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  <c r="AD928" s="58"/>
      <c r="AE928" s="58"/>
      <c r="AF928" s="58"/>
      <c r="AG928" s="58"/>
      <c r="AH928" s="58"/>
      <c r="AI928" s="58"/>
      <c r="AJ928" s="58"/>
      <c r="AK928" s="58"/>
      <c r="AL928" s="58"/>
      <c r="AM928" s="58"/>
      <c r="AN928" s="58"/>
    </row>
    <row r="929" spans="1:40">
      <c r="A929" s="58"/>
      <c r="B929" s="58"/>
      <c r="C929" s="61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  <c r="AD929" s="58"/>
      <c r="AE929" s="58"/>
      <c r="AF929" s="58"/>
      <c r="AG929" s="58"/>
      <c r="AH929" s="58"/>
      <c r="AI929" s="58"/>
      <c r="AJ929" s="58"/>
      <c r="AK929" s="58"/>
      <c r="AL929" s="58"/>
      <c r="AM929" s="58"/>
      <c r="AN929" s="58"/>
    </row>
    <row r="930" spans="1:40">
      <c r="A930" s="58"/>
      <c r="B930" s="58"/>
      <c r="C930" s="61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  <c r="AD930" s="58"/>
      <c r="AE930" s="58"/>
      <c r="AF930" s="58"/>
      <c r="AG930" s="58"/>
      <c r="AH930" s="58"/>
      <c r="AI930" s="58"/>
      <c r="AJ930" s="58"/>
      <c r="AK930" s="58"/>
      <c r="AL930" s="58"/>
      <c r="AM930" s="58"/>
      <c r="AN930" s="58"/>
    </row>
    <row r="931" spans="1:40">
      <c r="A931" s="58"/>
      <c r="B931" s="58"/>
      <c r="C931" s="61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  <c r="AD931" s="58"/>
      <c r="AE931" s="58"/>
      <c r="AF931" s="58"/>
      <c r="AG931" s="58"/>
      <c r="AH931" s="58"/>
      <c r="AI931" s="58"/>
      <c r="AJ931" s="58"/>
      <c r="AK931" s="58"/>
      <c r="AL931" s="58"/>
      <c r="AM931" s="58"/>
      <c r="AN931" s="58"/>
    </row>
    <row r="932" spans="1:40">
      <c r="A932" s="58"/>
      <c r="B932" s="58"/>
      <c r="C932" s="61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  <c r="AD932" s="58"/>
      <c r="AE932" s="58"/>
      <c r="AF932" s="58"/>
      <c r="AG932" s="58"/>
      <c r="AH932" s="58"/>
      <c r="AI932" s="58"/>
      <c r="AJ932" s="58"/>
      <c r="AK932" s="58"/>
      <c r="AL932" s="58"/>
      <c r="AM932" s="58"/>
      <c r="AN932" s="58"/>
    </row>
    <row r="933" spans="1:40">
      <c r="A933" s="58"/>
      <c r="B933" s="58"/>
      <c r="C933" s="61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  <c r="AD933" s="58"/>
      <c r="AE933" s="58"/>
      <c r="AF933" s="58"/>
      <c r="AG933" s="58"/>
      <c r="AH933" s="58"/>
      <c r="AI933" s="58"/>
      <c r="AJ933" s="58"/>
      <c r="AK933" s="58"/>
      <c r="AL933" s="58"/>
      <c r="AM933" s="58"/>
      <c r="AN933" s="58"/>
    </row>
    <row r="934" spans="1:40">
      <c r="A934" s="58"/>
      <c r="B934" s="58"/>
      <c r="C934" s="61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  <c r="AD934" s="58"/>
      <c r="AE934" s="58"/>
      <c r="AF934" s="58"/>
      <c r="AG934" s="58"/>
      <c r="AH934" s="58"/>
      <c r="AI934" s="58"/>
      <c r="AJ934" s="58"/>
      <c r="AK934" s="58"/>
      <c r="AL934" s="58"/>
      <c r="AM934" s="58"/>
      <c r="AN934" s="58"/>
    </row>
    <row r="935" spans="1:40">
      <c r="A935" s="58"/>
      <c r="B935" s="58"/>
      <c r="C935" s="61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  <c r="AD935" s="58"/>
      <c r="AE935" s="58"/>
      <c r="AF935" s="58"/>
      <c r="AG935" s="58"/>
      <c r="AH935" s="58"/>
      <c r="AI935" s="58"/>
      <c r="AJ935" s="58"/>
      <c r="AK935" s="58"/>
      <c r="AL935" s="58"/>
      <c r="AM935" s="58"/>
      <c r="AN935" s="58"/>
    </row>
    <row r="936" spans="1:40">
      <c r="A936" s="58"/>
      <c r="B936" s="58"/>
      <c r="C936" s="61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  <c r="AD936" s="58"/>
      <c r="AE936" s="58"/>
      <c r="AF936" s="58"/>
      <c r="AG936" s="58"/>
      <c r="AH936" s="58"/>
      <c r="AI936" s="58"/>
      <c r="AJ936" s="58"/>
      <c r="AK936" s="58"/>
      <c r="AL936" s="58"/>
      <c r="AM936" s="58"/>
      <c r="AN936" s="58"/>
    </row>
    <row r="937" spans="1:40">
      <c r="A937" s="58"/>
      <c r="B937" s="58"/>
      <c r="C937" s="61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  <c r="AD937" s="58"/>
      <c r="AE937" s="58"/>
      <c r="AF937" s="58"/>
      <c r="AG937" s="58"/>
      <c r="AH937" s="58"/>
      <c r="AI937" s="58"/>
      <c r="AJ937" s="58"/>
      <c r="AK937" s="58"/>
      <c r="AL937" s="58"/>
      <c r="AM937" s="58"/>
      <c r="AN937" s="58"/>
    </row>
    <row r="938" spans="1:40">
      <c r="A938" s="58"/>
      <c r="B938" s="58"/>
      <c r="C938" s="61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  <c r="AD938" s="58"/>
      <c r="AE938" s="58"/>
      <c r="AF938" s="58"/>
      <c r="AG938" s="58"/>
      <c r="AH938" s="58"/>
      <c r="AI938" s="58"/>
      <c r="AJ938" s="58"/>
      <c r="AK938" s="58"/>
      <c r="AL938" s="58"/>
      <c r="AM938" s="58"/>
      <c r="AN938" s="58"/>
    </row>
    <row r="939" spans="1:40">
      <c r="A939" s="58"/>
      <c r="B939" s="58"/>
      <c r="C939" s="61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  <c r="AD939" s="58"/>
      <c r="AE939" s="58"/>
      <c r="AF939" s="58"/>
      <c r="AG939" s="58"/>
      <c r="AH939" s="58"/>
      <c r="AI939" s="58"/>
      <c r="AJ939" s="58"/>
      <c r="AK939" s="58"/>
      <c r="AL939" s="58"/>
      <c r="AM939" s="58"/>
      <c r="AN939" s="58"/>
    </row>
    <row r="940" spans="1:40">
      <c r="A940" s="58"/>
      <c r="B940" s="58"/>
      <c r="C940" s="61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  <c r="AD940" s="58"/>
      <c r="AE940" s="58"/>
      <c r="AF940" s="58"/>
      <c r="AG940" s="58"/>
      <c r="AH940" s="58"/>
      <c r="AI940" s="58"/>
      <c r="AJ940" s="58"/>
      <c r="AK940" s="58"/>
      <c r="AL940" s="58"/>
      <c r="AM940" s="58"/>
      <c r="AN940" s="58"/>
    </row>
    <row r="941" spans="1:40">
      <c r="A941" s="58"/>
      <c r="B941" s="58"/>
      <c r="C941" s="61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  <c r="AD941" s="58"/>
      <c r="AE941" s="58"/>
      <c r="AF941" s="58"/>
      <c r="AG941" s="58"/>
      <c r="AH941" s="58"/>
      <c r="AI941" s="58"/>
      <c r="AJ941" s="58"/>
      <c r="AK941" s="58"/>
      <c r="AL941" s="58"/>
      <c r="AM941" s="58"/>
      <c r="AN941" s="58"/>
    </row>
    <row r="942" spans="1:40">
      <c r="A942" s="58"/>
      <c r="B942" s="58"/>
      <c r="C942" s="61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  <c r="AD942" s="58"/>
      <c r="AE942" s="58"/>
      <c r="AF942" s="58"/>
      <c r="AG942" s="58"/>
      <c r="AH942" s="58"/>
      <c r="AI942" s="58"/>
      <c r="AJ942" s="58"/>
      <c r="AK942" s="58"/>
      <c r="AL942" s="58"/>
      <c r="AM942" s="58"/>
      <c r="AN942" s="58"/>
    </row>
    <row r="943" spans="1:40">
      <c r="A943" s="58"/>
      <c r="B943" s="58"/>
      <c r="C943" s="61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  <c r="AD943" s="58"/>
      <c r="AE943" s="58"/>
      <c r="AF943" s="58"/>
      <c r="AG943" s="58"/>
      <c r="AH943" s="58"/>
      <c r="AI943" s="58"/>
      <c r="AJ943" s="58"/>
      <c r="AK943" s="58"/>
      <c r="AL943" s="58"/>
      <c r="AM943" s="58"/>
      <c r="AN943" s="58"/>
    </row>
    <row r="944" spans="1:40">
      <c r="A944" s="58"/>
      <c r="B944" s="58"/>
      <c r="C944" s="61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  <c r="AD944" s="58"/>
      <c r="AE944" s="58"/>
      <c r="AF944" s="58"/>
      <c r="AG944" s="58"/>
      <c r="AH944" s="58"/>
      <c r="AI944" s="58"/>
      <c r="AJ944" s="58"/>
      <c r="AK944" s="58"/>
      <c r="AL944" s="58"/>
      <c r="AM944" s="58"/>
      <c r="AN944" s="58"/>
    </row>
    <row r="945" spans="1:40">
      <c r="A945" s="58"/>
      <c r="B945" s="58"/>
      <c r="C945" s="61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  <c r="AD945" s="58"/>
      <c r="AE945" s="58"/>
      <c r="AF945" s="58"/>
      <c r="AG945" s="58"/>
      <c r="AH945" s="58"/>
      <c r="AI945" s="58"/>
      <c r="AJ945" s="58"/>
      <c r="AK945" s="58"/>
      <c r="AL945" s="58"/>
      <c r="AM945" s="58"/>
      <c r="AN945" s="58"/>
    </row>
    <row r="946" spans="1:40">
      <c r="A946" s="58"/>
      <c r="B946" s="58"/>
      <c r="C946" s="61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  <c r="AD946" s="58"/>
      <c r="AE946" s="58"/>
      <c r="AF946" s="58"/>
      <c r="AG946" s="58"/>
      <c r="AH946" s="58"/>
      <c r="AI946" s="58"/>
      <c r="AJ946" s="58"/>
      <c r="AK946" s="58"/>
      <c r="AL946" s="58"/>
      <c r="AM946" s="58"/>
      <c r="AN946" s="58"/>
    </row>
    <row r="947" spans="1:40">
      <c r="A947" s="58"/>
      <c r="B947" s="58"/>
      <c r="C947" s="61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  <c r="AD947" s="58"/>
      <c r="AE947" s="58"/>
      <c r="AF947" s="58"/>
      <c r="AG947" s="58"/>
      <c r="AH947" s="58"/>
      <c r="AI947" s="58"/>
      <c r="AJ947" s="58"/>
      <c r="AK947" s="58"/>
      <c r="AL947" s="58"/>
      <c r="AM947" s="58"/>
      <c r="AN947" s="58"/>
    </row>
    <row r="948" spans="1:40">
      <c r="A948" s="58"/>
      <c r="B948" s="58"/>
      <c r="C948" s="61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  <c r="AD948" s="58"/>
      <c r="AE948" s="58"/>
      <c r="AF948" s="58"/>
      <c r="AG948" s="58"/>
      <c r="AH948" s="58"/>
      <c r="AI948" s="58"/>
      <c r="AJ948" s="58"/>
      <c r="AK948" s="58"/>
      <c r="AL948" s="58"/>
      <c r="AM948" s="58"/>
      <c r="AN948" s="58"/>
    </row>
    <row r="949" spans="1:40">
      <c r="A949" s="58"/>
      <c r="B949" s="58"/>
      <c r="C949" s="61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  <c r="AD949" s="58"/>
      <c r="AE949" s="58"/>
      <c r="AF949" s="58"/>
      <c r="AG949" s="58"/>
      <c r="AH949" s="58"/>
      <c r="AI949" s="58"/>
      <c r="AJ949" s="58"/>
      <c r="AK949" s="58"/>
      <c r="AL949" s="58"/>
      <c r="AM949" s="58"/>
      <c r="AN949" s="58"/>
    </row>
    <row r="950" spans="1:40">
      <c r="A950" s="58"/>
      <c r="B950" s="58"/>
      <c r="C950" s="61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  <c r="AD950" s="58"/>
      <c r="AE950" s="58"/>
      <c r="AF950" s="58"/>
      <c r="AG950" s="58"/>
      <c r="AH950" s="58"/>
      <c r="AI950" s="58"/>
      <c r="AJ950" s="58"/>
      <c r="AK950" s="58"/>
      <c r="AL950" s="58"/>
      <c r="AM950" s="58"/>
      <c r="AN950" s="58"/>
    </row>
    <row r="951" spans="1:40">
      <c r="A951" s="58"/>
      <c r="B951" s="58"/>
      <c r="C951" s="61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  <c r="AD951" s="58"/>
      <c r="AE951" s="58"/>
      <c r="AF951" s="58"/>
      <c r="AG951" s="58"/>
      <c r="AH951" s="58"/>
      <c r="AI951" s="58"/>
      <c r="AJ951" s="58"/>
      <c r="AK951" s="58"/>
      <c r="AL951" s="58"/>
      <c r="AM951" s="58"/>
      <c r="AN951" s="58"/>
    </row>
    <row r="952" spans="1:40">
      <c r="A952" s="58"/>
      <c r="B952" s="58"/>
      <c r="C952" s="61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  <c r="AD952" s="58"/>
      <c r="AE952" s="58"/>
      <c r="AF952" s="58"/>
      <c r="AG952" s="58"/>
      <c r="AH952" s="58"/>
      <c r="AI952" s="58"/>
      <c r="AJ952" s="58"/>
      <c r="AK952" s="58"/>
      <c r="AL952" s="58"/>
      <c r="AM952" s="58"/>
      <c r="AN952" s="58"/>
    </row>
    <row r="953" spans="1:40">
      <c r="A953" s="58"/>
      <c r="B953" s="58"/>
      <c r="C953" s="61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  <c r="AD953" s="58"/>
      <c r="AE953" s="58"/>
      <c r="AF953" s="58"/>
      <c r="AG953" s="58"/>
      <c r="AH953" s="58"/>
      <c r="AI953" s="58"/>
      <c r="AJ953" s="58"/>
      <c r="AK953" s="58"/>
      <c r="AL953" s="58"/>
      <c r="AM953" s="58"/>
      <c r="AN953" s="58"/>
    </row>
    <row r="954" spans="1:40">
      <c r="A954" s="58"/>
      <c r="B954" s="58"/>
      <c r="C954" s="61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  <c r="AD954" s="58"/>
      <c r="AE954" s="58"/>
      <c r="AF954" s="58"/>
      <c r="AG954" s="58"/>
      <c r="AH954" s="58"/>
      <c r="AI954" s="58"/>
      <c r="AJ954" s="58"/>
      <c r="AK954" s="58"/>
      <c r="AL954" s="58"/>
      <c r="AM954" s="58"/>
      <c r="AN954" s="58"/>
    </row>
    <row r="955" spans="1:40">
      <c r="A955" s="58"/>
      <c r="B955" s="58"/>
      <c r="C955" s="61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  <c r="AD955" s="58"/>
      <c r="AE955" s="58"/>
      <c r="AF955" s="58"/>
      <c r="AG955" s="58"/>
      <c r="AH955" s="58"/>
      <c r="AI955" s="58"/>
      <c r="AJ955" s="58"/>
      <c r="AK955" s="58"/>
      <c r="AL955" s="58"/>
      <c r="AM955" s="58"/>
      <c r="AN955" s="58"/>
    </row>
    <row r="956" spans="1:40">
      <c r="A956" s="58"/>
      <c r="B956" s="58"/>
      <c r="C956" s="61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  <c r="AD956" s="58"/>
      <c r="AE956" s="58"/>
      <c r="AF956" s="58"/>
      <c r="AG956" s="58"/>
      <c r="AH956" s="58"/>
      <c r="AI956" s="58"/>
      <c r="AJ956" s="58"/>
      <c r="AK956" s="58"/>
      <c r="AL956" s="58"/>
      <c r="AM956" s="58"/>
      <c r="AN956" s="58"/>
    </row>
    <row r="957" spans="1:40">
      <c r="A957" s="58"/>
      <c r="B957" s="58"/>
      <c r="C957" s="61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  <c r="AD957" s="58"/>
      <c r="AE957" s="58"/>
      <c r="AF957" s="58"/>
      <c r="AG957" s="58"/>
      <c r="AH957" s="58"/>
      <c r="AI957" s="58"/>
      <c r="AJ957" s="58"/>
      <c r="AK957" s="58"/>
      <c r="AL957" s="58"/>
      <c r="AM957" s="58"/>
      <c r="AN957" s="58"/>
    </row>
    <row r="958" spans="1:40">
      <c r="A958" s="58"/>
      <c r="B958" s="58"/>
      <c r="C958" s="61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  <c r="AD958" s="58"/>
      <c r="AE958" s="58"/>
      <c r="AF958" s="58"/>
      <c r="AG958" s="58"/>
      <c r="AH958" s="58"/>
      <c r="AI958" s="58"/>
      <c r="AJ958" s="58"/>
      <c r="AK958" s="58"/>
      <c r="AL958" s="58"/>
      <c r="AM958" s="58"/>
      <c r="AN958" s="58"/>
    </row>
    <row r="959" spans="1:40">
      <c r="A959" s="58"/>
      <c r="B959" s="58"/>
      <c r="C959" s="61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  <c r="AD959" s="58"/>
      <c r="AE959" s="58"/>
      <c r="AF959" s="58"/>
      <c r="AG959" s="58"/>
      <c r="AH959" s="58"/>
      <c r="AI959" s="58"/>
      <c r="AJ959" s="58"/>
      <c r="AK959" s="58"/>
      <c r="AL959" s="58"/>
      <c r="AM959" s="58"/>
      <c r="AN959" s="58"/>
    </row>
    <row r="960" spans="1:40">
      <c r="A960" s="58"/>
      <c r="B960" s="58"/>
      <c r="C960" s="61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  <c r="AD960" s="58"/>
      <c r="AE960" s="58"/>
      <c r="AF960" s="58"/>
      <c r="AG960" s="58"/>
      <c r="AH960" s="58"/>
      <c r="AI960" s="58"/>
      <c r="AJ960" s="58"/>
      <c r="AK960" s="58"/>
      <c r="AL960" s="58"/>
      <c r="AM960" s="58"/>
      <c r="AN960" s="58"/>
    </row>
    <row r="961" spans="1:40">
      <c r="A961" s="58"/>
      <c r="B961" s="58"/>
      <c r="C961" s="61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  <c r="AD961" s="58"/>
      <c r="AE961" s="58"/>
      <c r="AF961" s="58"/>
      <c r="AG961" s="58"/>
      <c r="AH961" s="58"/>
      <c r="AI961" s="58"/>
      <c r="AJ961" s="58"/>
      <c r="AK961" s="58"/>
      <c r="AL961" s="58"/>
      <c r="AM961" s="58"/>
      <c r="AN961" s="58"/>
    </row>
    <row r="962" spans="1:40">
      <c r="A962" s="58"/>
      <c r="B962" s="58"/>
      <c r="C962" s="61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  <c r="AD962" s="58"/>
      <c r="AE962" s="58"/>
      <c r="AF962" s="58"/>
      <c r="AG962" s="58"/>
      <c r="AH962" s="58"/>
      <c r="AI962" s="58"/>
      <c r="AJ962" s="58"/>
      <c r="AK962" s="58"/>
      <c r="AL962" s="58"/>
      <c r="AM962" s="58"/>
      <c r="AN962" s="58"/>
    </row>
    <row r="963" spans="1:40">
      <c r="A963" s="58"/>
      <c r="B963" s="58"/>
      <c r="C963" s="61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  <c r="AD963" s="58"/>
      <c r="AE963" s="58"/>
      <c r="AF963" s="58"/>
      <c r="AG963" s="58"/>
      <c r="AH963" s="58"/>
      <c r="AI963" s="58"/>
      <c r="AJ963" s="58"/>
      <c r="AK963" s="58"/>
      <c r="AL963" s="58"/>
      <c r="AM963" s="58"/>
      <c r="AN963" s="58"/>
    </row>
    <row r="964" spans="1:40">
      <c r="A964" s="58"/>
      <c r="B964" s="58"/>
      <c r="C964" s="61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  <c r="AD964" s="58"/>
      <c r="AE964" s="58"/>
      <c r="AF964" s="58"/>
      <c r="AG964" s="58"/>
      <c r="AH964" s="58"/>
      <c r="AI964" s="58"/>
      <c r="AJ964" s="58"/>
      <c r="AK964" s="58"/>
      <c r="AL964" s="58"/>
      <c r="AM964" s="58"/>
      <c r="AN964" s="58"/>
    </row>
    <row r="965" spans="1:40">
      <c r="A965" s="58"/>
      <c r="B965" s="58"/>
      <c r="C965" s="61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  <c r="AD965" s="58"/>
      <c r="AE965" s="58"/>
      <c r="AF965" s="58"/>
      <c r="AG965" s="58"/>
      <c r="AH965" s="58"/>
      <c r="AI965" s="58"/>
      <c r="AJ965" s="58"/>
      <c r="AK965" s="58"/>
      <c r="AL965" s="58"/>
      <c r="AM965" s="58"/>
      <c r="AN965" s="58"/>
    </row>
    <row r="966" spans="1:40">
      <c r="A966" s="58"/>
      <c r="B966" s="58"/>
      <c r="C966" s="61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  <c r="AD966" s="58"/>
      <c r="AE966" s="58"/>
      <c r="AF966" s="58"/>
      <c r="AG966" s="58"/>
      <c r="AH966" s="58"/>
      <c r="AI966" s="58"/>
      <c r="AJ966" s="58"/>
      <c r="AK966" s="58"/>
      <c r="AL966" s="58"/>
      <c r="AM966" s="58"/>
      <c r="AN966" s="58"/>
    </row>
    <row r="967" spans="1:40">
      <c r="A967" s="58"/>
      <c r="B967" s="58"/>
      <c r="C967" s="61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  <c r="AD967" s="58"/>
      <c r="AE967" s="58"/>
      <c r="AF967" s="58"/>
      <c r="AG967" s="58"/>
      <c r="AH967" s="58"/>
      <c r="AI967" s="58"/>
      <c r="AJ967" s="58"/>
      <c r="AK967" s="58"/>
      <c r="AL967" s="58"/>
      <c r="AM967" s="58"/>
      <c r="AN967" s="58"/>
    </row>
    <row r="968" spans="1:40">
      <c r="A968" s="58"/>
      <c r="B968" s="58"/>
      <c r="C968" s="61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  <c r="AD968" s="58"/>
      <c r="AE968" s="58"/>
      <c r="AF968" s="58"/>
      <c r="AG968" s="58"/>
      <c r="AH968" s="58"/>
      <c r="AI968" s="58"/>
      <c r="AJ968" s="58"/>
      <c r="AK968" s="58"/>
      <c r="AL968" s="58"/>
      <c r="AM968" s="58"/>
      <c r="AN968" s="58"/>
    </row>
    <row r="969" spans="1:40">
      <c r="A969" s="58"/>
      <c r="B969" s="58"/>
      <c r="C969" s="61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  <c r="AD969" s="58"/>
      <c r="AE969" s="58"/>
      <c r="AF969" s="58"/>
      <c r="AG969" s="58"/>
      <c r="AH969" s="58"/>
      <c r="AI969" s="58"/>
      <c r="AJ969" s="58"/>
      <c r="AK969" s="58"/>
      <c r="AL969" s="58"/>
      <c r="AM969" s="58"/>
      <c r="AN969" s="58"/>
    </row>
    <row r="970" spans="1:40">
      <c r="A970" s="58"/>
      <c r="B970" s="58"/>
      <c r="C970" s="61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  <c r="AD970" s="58"/>
      <c r="AE970" s="58"/>
      <c r="AF970" s="58"/>
      <c r="AG970" s="58"/>
      <c r="AH970" s="58"/>
      <c r="AI970" s="58"/>
      <c r="AJ970" s="58"/>
      <c r="AK970" s="58"/>
      <c r="AL970" s="58"/>
      <c r="AM970" s="58"/>
      <c r="AN970" s="58"/>
    </row>
    <row r="971" spans="1:40">
      <c r="A971" s="58"/>
      <c r="B971" s="58"/>
      <c r="C971" s="61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  <c r="AD971" s="58"/>
      <c r="AE971" s="58"/>
      <c r="AF971" s="58"/>
      <c r="AG971" s="58"/>
      <c r="AH971" s="58"/>
      <c r="AI971" s="58"/>
      <c r="AJ971" s="58"/>
      <c r="AK971" s="58"/>
      <c r="AL971" s="58"/>
      <c r="AM971" s="58"/>
      <c r="AN971" s="58"/>
    </row>
    <row r="972" spans="1:40">
      <c r="A972" s="58"/>
      <c r="B972" s="58"/>
      <c r="C972" s="61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  <c r="AA972" s="58"/>
      <c r="AB972" s="58"/>
      <c r="AC972" s="58"/>
      <c r="AD972" s="58"/>
      <c r="AE972" s="58"/>
      <c r="AF972" s="58"/>
      <c r="AG972" s="58"/>
      <c r="AH972" s="58"/>
      <c r="AI972" s="58"/>
      <c r="AJ972" s="58"/>
      <c r="AK972" s="58"/>
      <c r="AL972" s="58"/>
      <c r="AM972" s="58"/>
      <c r="AN972" s="58"/>
    </row>
    <row r="973" spans="1:40">
      <c r="A973" s="58"/>
      <c r="B973" s="58"/>
      <c r="C973" s="61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  <c r="AD973" s="58"/>
      <c r="AE973" s="58"/>
      <c r="AF973" s="58"/>
      <c r="AG973" s="58"/>
      <c r="AH973" s="58"/>
      <c r="AI973" s="58"/>
      <c r="AJ973" s="58"/>
      <c r="AK973" s="58"/>
      <c r="AL973" s="58"/>
      <c r="AM973" s="58"/>
      <c r="AN973" s="58"/>
    </row>
    <row r="974" spans="1:40">
      <c r="A974" s="58"/>
      <c r="B974" s="58"/>
      <c r="C974" s="61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  <c r="AD974" s="58"/>
      <c r="AE974" s="58"/>
      <c r="AF974" s="58"/>
      <c r="AG974" s="58"/>
      <c r="AH974" s="58"/>
      <c r="AI974" s="58"/>
      <c r="AJ974" s="58"/>
      <c r="AK974" s="58"/>
      <c r="AL974" s="58"/>
      <c r="AM974" s="58"/>
      <c r="AN974" s="58"/>
    </row>
    <row r="975" spans="1:40">
      <c r="A975" s="58"/>
      <c r="B975" s="58"/>
      <c r="C975" s="61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  <c r="AD975" s="58"/>
      <c r="AE975" s="58"/>
      <c r="AF975" s="58"/>
      <c r="AG975" s="58"/>
      <c r="AH975" s="58"/>
      <c r="AI975" s="58"/>
      <c r="AJ975" s="58"/>
      <c r="AK975" s="58"/>
      <c r="AL975" s="58"/>
      <c r="AM975" s="58"/>
      <c r="AN975" s="58"/>
    </row>
    <row r="976" spans="1:40">
      <c r="A976" s="58"/>
      <c r="B976" s="58"/>
      <c r="C976" s="61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  <c r="AD976" s="58"/>
      <c r="AE976" s="58"/>
      <c r="AF976" s="58"/>
      <c r="AG976" s="58"/>
      <c r="AH976" s="58"/>
      <c r="AI976" s="58"/>
      <c r="AJ976" s="58"/>
      <c r="AK976" s="58"/>
      <c r="AL976" s="58"/>
      <c r="AM976" s="58"/>
      <c r="AN976" s="58"/>
    </row>
    <row r="977" spans="1:40">
      <c r="A977" s="58"/>
      <c r="B977" s="58"/>
      <c r="C977" s="61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  <c r="AD977" s="58"/>
      <c r="AE977" s="58"/>
      <c r="AF977" s="58"/>
      <c r="AG977" s="58"/>
      <c r="AH977" s="58"/>
      <c r="AI977" s="58"/>
      <c r="AJ977" s="58"/>
      <c r="AK977" s="58"/>
      <c r="AL977" s="58"/>
      <c r="AM977" s="58"/>
      <c r="AN977" s="58"/>
    </row>
    <row r="978" spans="1:40">
      <c r="A978" s="58"/>
      <c r="B978" s="58"/>
      <c r="C978" s="61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  <c r="AD978" s="58"/>
      <c r="AE978" s="58"/>
      <c r="AF978" s="58"/>
      <c r="AG978" s="58"/>
      <c r="AH978" s="58"/>
      <c r="AI978" s="58"/>
      <c r="AJ978" s="58"/>
      <c r="AK978" s="58"/>
      <c r="AL978" s="58"/>
      <c r="AM978" s="58"/>
      <c r="AN978" s="58"/>
    </row>
    <row r="979" spans="1:40">
      <c r="A979" s="58"/>
      <c r="B979" s="58"/>
      <c r="C979" s="61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  <c r="AD979" s="58"/>
      <c r="AE979" s="58"/>
      <c r="AF979" s="58"/>
      <c r="AG979" s="58"/>
      <c r="AH979" s="58"/>
      <c r="AI979" s="58"/>
      <c r="AJ979" s="58"/>
      <c r="AK979" s="58"/>
      <c r="AL979" s="58"/>
      <c r="AM979" s="58"/>
      <c r="AN979" s="58"/>
    </row>
    <row r="980" spans="1:40">
      <c r="A980" s="58"/>
      <c r="B980" s="58"/>
      <c r="C980" s="61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  <c r="AD980" s="58"/>
      <c r="AE980" s="58"/>
      <c r="AF980" s="58"/>
      <c r="AG980" s="58"/>
      <c r="AH980" s="58"/>
      <c r="AI980" s="58"/>
      <c r="AJ980" s="58"/>
      <c r="AK980" s="58"/>
      <c r="AL980" s="58"/>
      <c r="AM980" s="58"/>
      <c r="AN980" s="58"/>
    </row>
    <row r="981" spans="1:40">
      <c r="A981" s="58"/>
      <c r="B981" s="58"/>
      <c r="C981" s="61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  <c r="AD981" s="58"/>
      <c r="AE981" s="58"/>
      <c r="AF981" s="58"/>
      <c r="AG981" s="58"/>
      <c r="AH981" s="58"/>
      <c r="AI981" s="58"/>
      <c r="AJ981" s="58"/>
      <c r="AK981" s="58"/>
      <c r="AL981" s="58"/>
      <c r="AM981" s="58"/>
      <c r="AN981" s="58"/>
    </row>
    <row r="982" spans="1:40">
      <c r="A982" s="58"/>
      <c r="B982" s="58"/>
      <c r="C982" s="61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  <c r="AC982" s="58"/>
      <c r="AD982" s="58"/>
      <c r="AE982" s="58"/>
      <c r="AF982" s="58"/>
      <c r="AG982" s="58"/>
      <c r="AH982" s="58"/>
      <c r="AI982" s="58"/>
      <c r="AJ982" s="58"/>
      <c r="AK982" s="58"/>
      <c r="AL982" s="58"/>
      <c r="AM982" s="58"/>
      <c r="AN982" s="58"/>
    </row>
    <row r="983" spans="1:40">
      <c r="A983" s="58"/>
      <c r="B983" s="58"/>
      <c r="C983" s="61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  <c r="AC983" s="58"/>
      <c r="AD983" s="58"/>
      <c r="AE983" s="58"/>
      <c r="AF983" s="58"/>
      <c r="AG983" s="58"/>
      <c r="AH983" s="58"/>
      <c r="AI983" s="58"/>
      <c r="AJ983" s="58"/>
      <c r="AK983" s="58"/>
      <c r="AL983" s="58"/>
      <c r="AM983" s="58"/>
      <c r="AN983" s="58"/>
    </row>
    <row r="984" spans="1:40">
      <c r="A984" s="58"/>
      <c r="B984" s="58"/>
      <c r="C984" s="61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  <c r="AC984" s="58"/>
      <c r="AD984" s="58"/>
      <c r="AE984" s="58"/>
      <c r="AF984" s="58"/>
      <c r="AG984" s="58"/>
      <c r="AH984" s="58"/>
      <c r="AI984" s="58"/>
      <c r="AJ984" s="58"/>
      <c r="AK984" s="58"/>
      <c r="AL984" s="58"/>
      <c r="AM984" s="58"/>
      <c r="AN984" s="58"/>
    </row>
    <row r="985" spans="1:40">
      <c r="A985" s="58"/>
      <c r="B985" s="58"/>
      <c r="C985" s="61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  <c r="AC985" s="58"/>
      <c r="AD985" s="58"/>
      <c r="AE985" s="58"/>
      <c r="AF985" s="58"/>
      <c r="AG985" s="58"/>
      <c r="AH985" s="58"/>
      <c r="AI985" s="58"/>
      <c r="AJ985" s="58"/>
      <c r="AK985" s="58"/>
      <c r="AL985" s="58"/>
      <c r="AM985" s="58"/>
      <c r="AN985" s="58"/>
    </row>
    <row r="986" spans="1:40">
      <c r="A986" s="58"/>
      <c r="B986" s="58"/>
      <c r="C986" s="61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  <c r="AC986" s="58"/>
      <c r="AD986" s="58"/>
      <c r="AE986" s="58"/>
      <c r="AF986" s="58"/>
      <c r="AG986" s="58"/>
      <c r="AH986" s="58"/>
      <c r="AI986" s="58"/>
      <c r="AJ986" s="58"/>
      <c r="AK986" s="58"/>
      <c r="AL986" s="58"/>
      <c r="AM986" s="58"/>
      <c r="AN986" s="58"/>
    </row>
    <row r="987" spans="1:40">
      <c r="A987" s="58"/>
      <c r="B987" s="58"/>
      <c r="C987" s="61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  <c r="AD987" s="58"/>
      <c r="AE987" s="58"/>
      <c r="AF987" s="58"/>
      <c r="AG987" s="58"/>
      <c r="AH987" s="58"/>
      <c r="AI987" s="58"/>
      <c r="AJ987" s="58"/>
      <c r="AK987" s="58"/>
      <c r="AL987" s="58"/>
      <c r="AM987" s="58"/>
      <c r="AN987" s="58"/>
    </row>
    <row r="988" spans="1:40">
      <c r="A988" s="58"/>
      <c r="B988" s="58"/>
      <c r="C988" s="61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  <c r="AC988" s="58"/>
      <c r="AD988" s="58"/>
      <c r="AE988" s="58"/>
      <c r="AF988" s="58"/>
      <c r="AG988" s="58"/>
      <c r="AH988" s="58"/>
      <c r="AI988" s="58"/>
      <c r="AJ988" s="58"/>
      <c r="AK988" s="58"/>
      <c r="AL988" s="58"/>
      <c r="AM988" s="58"/>
      <c r="AN988" s="58"/>
    </row>
    <row r="989" spans="1:40">
      <c r="A989" s="58"/>
      <c r="B989" s="58"/>
      <c r="C989" s="61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  <c r="AF989" s="58"/>
      <c r="AG989" s="58"/>
      <c r="AH989" s="58"/>
      <c r="AI989" s="58"/>
      <c r="AJ989" s="58"/>
      <c r="AK989" s="58"/>
      <c r="AL989" s="58"/>
      <c r="AM989" s="58"/>
      <c r="AN989" s="58"/>
    </row>
    <row r="990" spans="1:40">
      <c r="A990" s="58"/>
      <c r="B990" s="58"/>
      <c r="C990" s="61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  <c r="AE990" s="58"/>
      <c r="AF990" s="58"/>
      <c r="AG990" s="58"/>
      <c r="AH990" s="58"/>
      <c r="AI990" s="58"/>
      <c r="AJ990" s="58"/>
      <c r="AK990" s="58"/>
      <c r="AL990" s="58"/>
      <c r="AM990" s="58"/>
      <c r="AN990" s="58"/>
    </row>
    <row r="991" spans="1:40">
      <c r="A991" s="58"/>
      <c r="B991" s="58"/>
      <c r="C991" s="61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  <c r="AE991" s="58"/>
      <c r="AF991" s="58"/>
      <c r="AG991" s="58"/>
      <c r="AH991" s="58"/>
      <c r="AI991" s="58"/>
      <c r="AJ991" s="58"/>
      <c r="AK991" s="58"/>
      <c r="AL991" s="58"/>
      <c r="AM991" s="58"/>
      <c r="AN991" s="58"/>
    </row>
    <row r="992" spans="1:40">
      <c r="A992" s="58"/>
      <c r="B992" s="58"/>
      <c r="C992" s="61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  <c r="AE992" s="58"/>
      <c r="AF992" s="58"/>
      <c r="AG992" s="58"/>
      <c r="AH992" s="58"/>
      <c r="AI992" s="58"/>
      <c r="AJ992" s="58"/>
      <c r="AK992" s="58"/>
      <c r="AL992" s="58"/>
      <c r="AM992" s="58"/>
      <c r="AN992" s="58"/>
    </row>
    <row r="993" spans="1:40">
      <c r="A993" s="58"/>
      <c r="B993" s="58"/>
      <c r="C993" s="61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  <c r="AE993" s="58"/>
      <c r="AF993" s="58"/>
      <c r="AG993" s="58"/>
      <c r="AH993" s="58"/>
      <c r="AI993" s="58"/>
      <c r="AJ993" s="58"/>
      <c r="AK993" s="58"/>
      <c r="AL993" s="58"/>
      <c r="AM993" s="58"/>
      <c r="AN993" s="58"/>
    </row>
    <row r="994" spans="1:40">
      <c r="A994" s="58"/>
      <c r="B994" s="58"/>
      <c r="C994" s="61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  <c r="AA994" s="58"/>
      <c r="AB994" s="58"/>
      <c r="AC994" s="58"/>
      <c r="AD994" s="58"/>
      <c r="AE994" s="58"/>
      <c r="AF994" s="58"/>
      <c r="AG994" s="58"/>
      <c r="AH994" s="58"/>
      <c r="AI994" s="58"/>
      <c r="AJ994" s="58"/>
      <c r="AK994" s="58"/>
      <c r="AL994" s="58"/>
      <c r="AM994" s="58"/>
      <c r="AN994" s="58"/>
    </row>
    <row r="995" spans="1:40">
      <c r="A995" s="58"/>
      <c r="B995" s="58"/>
      <c r="C995" s="61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  <c r="AA995" s="58"/>
      <c r="AB995" s="58"/>
      <c r="AC995" s="58"/>
      <c r="AD995" s="58"/>
      <c r="AE995" s="58"/>
      <c r="AF995" s="58"/>
      <c r="AG995" s="58"/>
      <c r="AH995" s="58"/>
      <c r="AI995" s="58"/>
      <c r="AJ995" s="58"/>
      <c r="AK995" s="58"/>
      <c r="AL995" s="58"/>
      <c r="AM995" s="58"/>
      <c r="AN995" s="58"/>
    </row>
    <row r="996" spans="1:40">
      <c r="A996" s="58"/>
      <c r="B996" s="58"/>
      <c r="C996" s="61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  <c r="AA996" s="58"/>
      <c r="AB996" s="58"/>
      <c r="AC996" s="58"/>
      <c r="AD996" s="58"/>
      <c r="AE996" s="58"/>
      <c r="AF996" s="58"/>
      <c r="AG996" s="58"/>
      <c r="AH996" s="58"/>
      <c r="AI996" s="58"/>
      <c r="AJ996" s="58"/>
      <c r="AK996" s="58"/>
      <c r="AL996" s="58"/>
      <c r="AM996" s="58"/>
      <c r="AN996" s="58"/>
    </row>
    <row r="997" spans="1:40">
      <c r="A997" s="58"/>
      <c r="B997" s="58"/>
      <c r="C997" s="61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  <c r="AA997" s="58"/>
      <c r="AB997" s="58"/>
      <c r="AC997" s="58"/>
      <c r="AD997" s="58"/>
      <c r="AE997" s="58"/>
      <c r="AF997" s="58"/>
      <c r="AG997" s="58"/>
      <c r="AH997" s="58"/>
      <c r="AI997" s="58"/>
      <c r="AJ997" s="58"/>
      <c r="AK997" s="58"/>
      <c r="AL997" s="58"/>
      <c r="AM997" s="58"/>
      <c r="AN997" s="58"/>
    </row>
    <row r="998" spans="1:40">
      <c r="A998" s="58"/>
      <c r="B998" s="58"/>
      <c r="C998" s="61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  <c r="AA998" s="58"/>
      <c r="AB998" s="58"/>
      <c r="AC998" s="58"/>
      <c r="AD998" s="58"/>
      <c r="AE998" s="58"/>
      <c r="AF998" s="58"/>
      <c r="AG998" s="58"/>
      <c r="AH998" s="58"/>
      <c r="AI998" s="58"/>
      <c r="AJ998" s="58"/>
      <c r="AK998" s="58"/>
      <c r="AL998" s="58"/>
      <c r="AM998" s="58"/>
      <c r="AN998" s="58"/>
    </row>
    <row r="999" spans="1:40">
      <c r="A999" s="58"/>
      <c r="B999" s="58"/>
      <c r="C999" s="61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  <c r="AC999" s="58"/>
      <c r="AD999" s="58"/>
      <c r="AE999" s="58"/>
      <c r="AF999" s="58"/>
      <c r="AG999" s="58"/>
      <c r="AH999" s="58"/>
      <c r="AI999" s="58"/>
      <c r="AJ999" s="58"/>
      <c r="AK999" s="58"/>
      <c r="AL999" s="58"/>
      <c r="AM999" s="58"/>
      <c r="AN999" s="58"/>
    </row>
    <row r="1000" spans="1:40">
      <c r="A1000" s="58"/>
      <c r="B1000" s="58"/>
      <c r="C1000" s="61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  <c r="AA1000" s="58"/>
      <c r="AB1000" s="58"/>
      <c r="AC1000" s="58"/>
      <c r="AD1000" s="58"/>
      <c r="AE1000" s="58"/>
      <c r="AF1000" s="58"/>
      <c r="AG1000" s="58"/>
      <c r="AH1000" s="58"/>
      <c r="AI1000" s="58"/>
      <c r="AJ1000" s="58"/>
      <c r="AK1000" s="58"/>
      <c r="AL1000" s="58"/>
      <c r="AM1000" s="58"/>
      <c r="AN1000" s="58"/>
    </row>
    <row r="1001" spans="1:40">
      <c r="A1001" s="58"/>
      <c r="B1001" s="58"/>
      <c r="C1001" s="61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  <c r="V1001" s="58"/>
      <c r="W1001" s="58"/>
      <c r="X1001" s="58"/>
      <c r="Y1001" s="58"/>
      <c r="Z1001" s="58"/>
      <c r="AA1001" s="58"/>
      <c r="AB1001" s="58"/>
      <c r="AC1001" s="58"/>
      <c r="AD1001" s="58"/>
      <c r="AE1001" s="58"/>
      <c r="AF1001" s="58"/>
      <c r="AG1001" s="58"/>
      <c r="AH1001" s="58"/>
      <c r="AI1001" s="58"/>
      <c r="AJ1001" s="58"/>
      <c r="AK1001" s="58"/>
      <c r="AL1001" s="58"/>
      <c r="AM1001" s="58"/>
      <c r="AN1001" s="58"/>
    </row>
    <row r="1002" spans="1:40">
      <c r="A1002" s="58"/>
      <c r="B1002" s="58"/>
      <c r="C1002" s="61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  <c r="N1002" s="58"/>
      <c r="O1002" s="58"/>
      <c r="P1002" s="58"/>
      <c r="Q1002" s="58"/>
      <c r="R1002" s="58"/>
      <c r="S1002" s="58"/>
      <c r="T1002" s="58"/>
      <c r="U1002" s="58"/>
      <c r="V1002" s="58"/>
      <c r="W1002" s="58"/>
      <c r="X1002" s="58"/>
      <c r="Y1002" s="58"/>
      <c r="Z1002" s="58"/>
      <c r="AA1002" s="58"/>
      <c r="AB1002" s="58"/>
      <c r="AC1002" s="58"/>
      <c r="AD1002" s="58"/>
      <c r="AE1002" s="58"/>
      <c r="AF1002" s="58"/>
      <c r="AG1002" s="58"/>
      <c r="AH1002" s="58"/>
      <c r="AI1002" s="58"/>
      <c r="AJ1002" s="58"/>
      <c r="AK1002" s="58"/>
      <c r="AL1002" s="58"/>
      <c r="AM1002" s="58"/>
      <c r="AN1002" s="58"/>
    </row>
    <row r="1003" spans="1:40">
      <c r="A1003" s="58"/>
      <c r="B1003" s="58"/>
      <c r="C1003" s="61"/>
      <c r="D1003" s="58"/>
      <c r="E1003" s="58"/>
      <c r="F1003" s="58"/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  <c r="V1003" s="58"/>
      <c r="W1003" s="58"/>
      <c r="X1003" s="58"/>
      <c r="Y1003" s="58"/>
      <c r="Z1003" s="58"/>
      <c r="AA1003" s="58"/>
      <c r="AB1003" s="58"/>
      <c r="AC1003" s="58"/>
      <c r="AD1003" s="58"/>
      <c r="AE1003" s="58"/>
      <c r="AF1003" s="58"/>
      <c r="AG1003" s="58"/>
      <c r="AH1003" s="58"/>
      <c r="AI1003" s="58"/>
      <c r="AJ1003" s="58"/>
      <c r="AK1003" s="58"/>
      <c r="AL1003" s="58"/>
      <c r="AM1003" s="58"/>
      <c r="AN1003" s="58"/>
    </row>
    <row r="1004" spans="1:40">
      <c r="A1004" s="58"/>
      <c r="B1004" s="58"/>
      <c r="C1004" s="61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  <c r="X1004" s="58"/>
      <c r="Y1004" s="58"/>
      <c r="Z1004" s="58"/>
      <c r="AA1004" s="58"/>
      <c r="AB1004" s="58"/>
      <c r="AC1004" s="58"/>
      <c r="AD1004" s="58"/>
      <c r="AE1004" s="58"/>
      <c r="AF1004" s="58"/>
      <c r="AG1004" s="58"/>
      <c r="AH1004" s="58"/>
      <c r="AI1004" s="58"/>
      <c r="AJ1004" s="58"/>
      <c r="AK1004" s="58"/>
      <c r="AL1004" s="58"/>
      <c r="AM1004" s="58"/>
      <c r="AN1004" s="58"/>
    </row>
    <row r="1005" spans="1:40">
      <c r="A1005" s="58"/>
      <c r="B1005" s="58"/>
      <c r="C1005" s="61"/>
      <c r="D1005" s="58"/>
      <c r="E1005" s="58"/>
      <c r="F1005" s="58"/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  <c r="R1005" s="58"/>
      <c r="S1005" s="58"/>
      <c r="T1005" s="58"/>
      <c r="U1005" s="58"/>
      <c r="V1005" s="58"/>
      <c r="W1005" s="58"/>
      <c r="X1005" s="58"/>
      <c r="Y1005" s="58"/>
      <c r="Z1005" s="58"/>
      <c r="AA1005" s="58"/>
      <c r="AB1005" s="58"/>
      <c r="AC1005" s="58"/>
      <c r="AD1005" s="58"/>
      <c r="AE1005" s="58"/>
      <c r="AF1005" s="58"/>
      <c r="AG1005" s="58"/>
      <c r="AH1005" s="58"/>
      <c r="AI1005" s="58"/>
      <c r="AJ1005" s="58"/>
      <c r="AK1005" s="58"/>
      <c r="AL1005" s="58"/>
      <c r="AM1005" s="58"/>
      <c r="AN1005" s="58"/>
    </row>
    <row r="1006" spans="1:40">
      <c r="A1006" s="58"/>
      <c r="B1006" s="58"/>
      <c r="C1006" s="61"/>
      <c r="D1006" s="58"/>
      <c r="E1006" s="58"/>
      <c r="F1006" s="58"/>
      <c r="G1006" s="58"/>
      <c r="H1006" s="58"/>
      <c r="I1006" s="58"/>
      <c r="J1006" s="58"/>
      <c r="K1006" s="58"/>
      <c r="L1006" s="58"/>
      <c r="M1006" s="58"/>
      <c r="N1006" s="58"/>
      <c r="O1006" s="58"/>
      <c r="P1006" s="58"/>
      <c r="Q1006" s="58"/>
      <c r="R1006" s="58"/>
      <c r="S1006" s="58"/>
      <c r="T1006" s="58"/>
      <c r="U1006" s="58"/>
      <c r="V1006" s="58"/>
      <c r="W1006" s="58"/>
      <c r="X1006" s="58"/>
      <c r="Y1006" s="58"/>
      <c r="Z1006" s="58"/>
      <c r="AA1006" s="58"/>
      <c r="AB1006" s="58"/>
      <c r="AC1006" s="58"/>
      <c r="AD1006" s="58"/>
      <c r="AE1006" s="58"/>
      <c r="AF1006" s="58"/>
      <c r="AG1006" s="58"/>
      <c r="AH1006" s="58"/>
      <c r="AI1006" s="58"/>
      <c r="AJ1006" s="58"/>
      <c r="AK1006" s="58"/>
      <c r="AL1006" s="58"/>
      <c r="AM1006" s="58"/>
      <c r="AN1006" s="58"/>
    </row>
    <row r="1007" spans="1:40">
      <c r="A1007" s="58"/>
      <c r="B1007" s="58"/>
      <c r="C1007" s="61"/>
      <c r="D1007" s="58"/>
      <c r="E1007" s="58"/>
      <c r="F1007" s="58"/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  <c r="U1007" s="58"/>
      <c r="V1007" s="58"/>
      <c r="W1007" s="58"/>
      <c r="X1007" s="58"/>
      <c r="Y1007" s="58"/>
      <c r="Z1007" s="58"/>
      <c r="AA1007" s="58"/>
      <c r="AB1007" s="58"/>
      <c r="AC1007" s="58"/>
      <c r="AD1007" s="58"/>
      <c r="AE1007" s="58"/>
      <c r="AF1007" s="58"/>
      <c r="AG1007" s="58"/>
      <c r="AH1007" s="58"/>
      <c r="AI1007" s="58"/>
      <c r="AJ1007" s="58"/>
      <c r="AK1007" s="58"/>
      <c r="AL1007" s="58"/>
      <c r="AM1007" s="58"/>
      <c r="AN1007" s="58"/>
    </row>
    <row r="1008" spans="1:40">
      <c r="A1008" s="58"/>
      <c r="B1008" s="58"/>
      <c r="C1008" s="61"/>
      <c r="D1008" s="58"/>
      <c r="E1008" s="58"/>
      <c r="F1008" s="58"/>
      <c r="G1008" s="58"/>
      <c r="H1008" s="58"/>
      <c r="I1008" s="58"/>
      <c r="J1008" s="58"/>
      <c r="K1008" s="58"/>
      <c r="L1008" s="58"/>
      <c r="M1008" s="58"/>
      <c r="N1008" s="58"/>
      <c r="O1008" s="58"/>
      <c r="P1008" s="58"/>
      <c r="Q1008" s="58"/>
      <c r="R1008" s="58"/>
      <c r="S1008" s="58"/>
      <c r="T1008" s="58"/>
      <c r="U1008" s="58"/>
      <c r="V1008" s="58"/>
      <c r="W1008" s="58"/>
      <c r="X1008" s="58"/>
      <c r="Y1008" s="58"/>
      <c r="Z1008" s="58"/>
      <c r="AA1008" s="58"/>
      <c r="AB1008" s="58"/>
      <c r="AC1008" s="58"/>
      <c r="AD1008" s="58"/>
      <c r="AE1008" s="58"/>
      <c r="AF1008" s="58"/>
      <c r="AG1008" s="58"/>
      <c r="AH1008" s="58"/>
      <c r="AI1008" s="58"/>
      <c r="AJ1008" s="58"/>
      <c r="AK1008" s="58"/>
      <c r="AL1008" s="58"/>
      <c r="AM1008" s="58"/>
      <c r="AN1008" s="58"/>
    </row>
    <row r="1009" spans="1:40">
      <c r="A1009" s="58"/>
      <c r="B1009" s="58"/>
      <c r="C1009" s="61"/>
      <c r="D1009" s="58"/>
      <c r="E1009" s="58"/>
      <c r="F1009" s="58"/>
      <c r="G1009" s="58"/>
      <c r="H1009" s="58"/>
      <c r="I1009" s="58"/>
      <c r="J1009" s="58"/>
      <c r="K1009" s="58"/>
      <c r="L1009" s="58"/>
      <c r="M1009" s="58"/>
      <c r="N1009" s="58"/>
      <c r="O1009" s="58"/>
      <c r="P1009" s="58"/>
      <c r="Q1009" s="58"/>
      <c r="R1009" s="58"/>
      <c r="S1009" s="58"/>
      <c r="T1009" s="58"/>
      <c r="U1009" s="58"/>
      <c r="V1009" s="58"/>
      <c r="W1009" s="58"/>
      <c r="X1009" s="58"/>
      <c r="Y1009" s="58"/>
      <c r="Z1009" s="58"/>
      <c r="AA1009" s="58"/>
      <c r="AB1009" s="58"/>
      <c r="AC1009" s="58"/>
      <c r="AD1009" s="58"/>
      <c r="AE1009" s="58"/>
      <c r="AF1009" s="58"/>
      <c r="AG1009" s="58"/>
      <c r="AH1009" s="58"/>
      <c r="AI1009" s="58"/>
      <c r="AJ1009" s="58"/>
      <c r="AK1009" s="58"/>
      <c r="AL1009" s="58"/>
      <c r="AM1009" s="58"/>
      <c r="AN1009" s="58"/>
    </row>
    <row r="1010" spans="1:40">
      <c r="A1010" s="58"/>
      <c r="B1010" s="58"/>
      <c r="C1010" s="61"/>
      <c r="D1010" s="58"/>
      <c r="E1010" s="58"/>
      <c r="F1010" s="58"/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  <c r="R1010" s="58"/>
      <c r="S1010" s="58"/>
      <c r="T1010" s="58"/>
      <c r="U1010" s="58"/>
      <c r="V1010" s="58"/>
      <c r="W1010" s="58"/>
      <c r="X1010" s="58"/>
      <c r="Y1010" s="58"/>
      <c r="Z1010" s="58"/>
      <c r="AA1010" s="58"/>
      <c r="AB1010" s="58"/>
      <c r="AC1010" s="58"/>
      <c r="AD1010" s="58"/>
      <c r="AE1010" s="58"/>
      <c r="AF1010" s="58"/>
      <c r="AG1010" s="58"/>
      <c r="AH1010" s="58"/>
      <c r="AI1010" s="58"/>
      <c r="AJ1010" s="58"/>
      <c r="AK1010" s="58"/>
      <c r="AL1010" s="58"/>
      <c r="AM1010" s="58"/>
      <c r="AN1010" s="58"/>
    </row>
    <row r="1011" spans="1:40">
      <c r="A1011" s="58"/>
      <c r="B1011" s="58"/>
      <c r="C1011" s="61"/>
      <c r="D1011" s="58"/>
      <c r="E1011" s="58"/>
      <c r="F1011" s="58"/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8"/>
      <c r="S1011" s="58"/>
      <c r="T1011" s="58"/>
      <c r="U1011" s="58"/>
      <c r="V1011" s="58"/>
      <c r="W1011" s="58"/>
      <c r="X1011" s="58"/>
      <c r="Y1011" s="58"/>
      <c r="Z1011" s="58"/>
      <c r="AA1011" s="58"/>
      <c r="AB1011" s="58"/>
      <c r="AC1011" s="58"/>
      <c r="AD1011" s="58"/>
      <c r="AE1011" s="58"/>
      <c r="AF1011" s="58"/>
      <c r="AG1011" s="58"/>
      <c r="AH1011" s="58"/>
      <c r="AI1011" s="58"/>
      <c r="AJ1011" s="58"/>
      <c r="AK1011" s="58"/>
      <c r="AL1011" s="58"/>
      <c r="AM1011" s="58"/>
      <c r="AN1011" s="58"/>
    </row>
    <row r="1012" spans="1:40">
      <c r="A1012" s="58"/>
      <c r="B1012" s="58"/>
      <c r="C1012" s="61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  <c r="U1012" s="58"/>
      <c r="V1012" s="58"/>
      <c r="W1012" s="58"/>
      <c r="X1012" s="58"/>
      <c r="Y1012" s="58"/>
      <c r="Z1012" s="58"/>
      <c r="AA1012" s="58"/>
      <c r="AB1012" s="58"/>
      <c r="AC1012" s="58"/>
      <c r="AD1012" s="58"/>
      <c r="AE1012" s="58"/>
      <c r="AF1012" s="58"/>
      <c r="AG1012" s="58"/>
      <c r="AH1012" s="58"/>
      <c r="AI1012" s="58"/>
      <c r="AJ1012" s="58"/>
      <c r="AK1012" s="58"/>
      <c r="AL1012" s="58"/>
      <c r="AM1012" s="58"/>
      <c r="AN1012" s="58"/>
    </row>
    <row r="1013" spans="1:40">
      <c r="A1013" s="58"/>
      <c r="B1013" s="58"/>
      <c r="C1013" s="61"/>
      <c r="D1013" s="58"/>
      <c r="E1013" s="58"/>
      <c r="F1013" s="58"/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  <c r="U1013" s="58"/>
      <c r="V1013" s="58"/>
      <c r="W1013" s="58"/>
      <c r="X1013" s="58"/>
      <c r="Y1013" s="58"/>
      <c r="Z1013" s="58"/>
      <c r="AA1013" s="58"/>
      <c r="AB1013" s="58"/>
      <c r="AC1013" s="58"/>
      <c r="AD1013" s="58"/>
      <c r="AE1013" s="58"/>
      <c r="AF1013" s="58"/>
      <c r="AG1013" s="58"/>
      <c r="AH1013" s="58"/>
      <c r="AI1013" s="58"/>
      <c r="AJ1013" s="58"/>
      <c r="AK1013" s="58"/>
      <c r="AL1013" s="58"/>
      <c r="AM1013" s="58"/>
      <c r="AN1013" s="58"/>
    </row>
    <row r="1014" spans="1:40">
      <c r="A1014" s="58"/>
      <c r="B1014" s="58"/>
      <c r="C1014" s="61"/>
      <c r="D1014" s="58"/>
      <c r="E1014" s="58"/>
      <c r="F1014" s="58"/>
      <c r="G1014" s="58"/>
      <c r="H1014" s="58"/>
      <c r="I1014" s="58"/>
      <c r="J1014" s="58"/>
      <c r="K1014" s="58"/>
      <c r="L1014" s="58"/>
      <c r="M1014" s="58"/>
      <c r="N1014" s="58"/>
      <c r="O1014" s="58"/>
      <c r="P1014" s="58"/>
      <c r="Q1014" s="58"/>
      <c r="R1014" s="58"/>
      <c r="S1014" s="58"/>
      <c r="T1014" s="58"/>
      <c r="U1014" s="58"/>
      <c r="V1014" s="58"/>
      <c r="W1014" s="58"/>
      <c r="X1014" s="58"/>
      <c r="Y1014" s="58"/>
      <c r="Z1014" s="58"/>
      <c r="AA1014" s="58"/>
      <c r="AB1014" s="58"/>
      <c r="AC1014" s="58"/>
      <c r="AD1014" s="58"/>
      <c r="AE1014" s="58"/>
      <c r="AF1014" s="58"/>
      <c r="AG1014" s="58"/>
      <c r="AH1014" s="58"/>
      <c r="AI1014" s="58"/>
      <c r="AJ1014" s="58"/>
      <c r="AK1014" s="58"/>
      <c r="AL1014" s="58"/>
      <c r="AM1014" s="58"/>
      <c r="AN1014" s="58"/>
    </row>
    <row r="1015" spans="1:40">
      <c r="A1015" s="58"/>
      <c r="B1015" s="58"/>
      <c r="C1015" s="61"/>
      <c r="D1015" s="58"/>
      <c r="E1015" s="58"/>
      <c r="F1015" s="58"/>
      <c r="G1015" s="58"/>
      <c r="H1015" s="58"/>
      <c r="I1015" s="58"/>
      <c r="J1015" s="58"/>
      <c r="K1015" s="58"/>
      <c r="L1015" s="58"/>
      <c r="M1015" s="58"/>
      <c r="N1015" s="58"/>
      <c r="O1015" s="58"/>
      <c r="P1015" s="58"/>
      <c r="Q1015" s="58"/>
      <c r="R1015" s="58"/>
      <c r="S1015" s="58"/>
      <c r="T1015" s="58"/>
      <c r="U1015" s="58"/>
      <c r="V1015" s="58"/>
      <c r="W1015" s="58"/>
      <c r="X1015" s="58"/>
      <c r="Y1015" s="58"/>
      <c r="Z1015" s="58"/>
      <c r="AA1015" s="58"/>
      <c r="AB1015" s="58"/>
      <c r="AC1015" s="58"/>
      <c r="AD1015" s="58"/>
      <c r="AE1015" s="58"/>
      <c r="AF1015" s="58"/>
      <c r="AG1015" s="58"/>
      <c r="AH1015" s="58"/>
      <c r="AI1015" s="58"/>
      <c r="AJ1015" s="58"/>
      <c r="AK1015" s="58"/>
      <c r="AL1015" s="58"/>
      <c r="AM1015" s="58"/>
      <c r="AN1015" s="58"/>
    </row>
    <row r="1016" spans="1:40">
      <c r="A1016" s="58"/>
      <c r="B1016" s="58"/>
      <c r="C1016" s="61"/>
      <c r="D1016" s="58"/>
      <c r="E1016" s="58"/>
      <c r="F1016" s="58"/>
      <c r="G1016" s="58"/>
      <c r="H1016" s="58"/>
      <c r="I1016" s="58"/>
      <c r="J1016" s="58"/>
      <c r="K1016" s="58"/>
      <c r="L1016" s="58"/>
      <c r="M1016" s="58"/>
      <c r="N1016" s="58"/>
      <c r="O1016" s="58"/>
      <c r="P1016" s="58"/>
      <c r="Q1016" s="58"/>
      <c r="R1016" s="58"/>
      <c r="S1016" s="58"/>
      <c r="T1016" s="58"/>
      <c r="U1016" s="58"/>
      <c r="V1016" s="58"/>
      <c r="W1016" s="58"/>
      <c r="X1016" s="58"/>
      <c r="Y1016" s="58"/>
      <c r="Z1016" s="58"/>
      <c r="AA1016" s="58"/>
      <c r="AB1016" s="58"/>
      <c r="AC1016" s="58"/>
      <c r="AD1016" s="58"/>
      <c r="AE1016" s="58"/>
      <c r="AF1016" s="58"/>
      <c r="AG1016" s="58"/>
      <c r="AH1016" s="58"/>
      <c r="AI1016" s="58"/>
      <c r="AJ1016" s="58"/>
      <c r="AK1016" s="58"/>
      <c r="AL1016" s="58"/>
      <c r="AM1016" s="58"/>
      <c r="AN1016" s="58"/>
    </row>
    <row r="1017" spans="1:40">
      <c r="A1017" s="58"/>
      <c r="B1017" s="58"/>
      <c r="C1017" s="61"/>
      <c r="D1017" s="58"/>
      <c r="E1017" s="58"/>
      <c r="F1017" s="58"/>
      <c r="G1017" s="58"/>
      <c r="H1017" s="58"/>
      <c r="I1017" s="58"/>
      <c r="J1017" s="58"/>
      <c r="K1017" s="58"/>
      <c r="L1017" s="58"/>
      <c r="M1017" s="58"/>
      <c r="N1017" s="58"/>
      <c r="O1017" s="58"/>
      <c r="P1017" s="58"/>
      <c r="Q1017" s="58"/>
      <c r="R1017" s="58"/>
      <c r="S1017" s="58"/>
      <c r="T1017" s="58"/>
      <c r="U1017" s="58"/>
      <c r="V1017" s="58"/>
      <c r="W1017" s="58"/>
      <c r="X1017" s="58"/>
      <c r="Y1017" s="58"/>
      <c r="Z1017" s="58"/>
      <c r="AA1017" s="58"/>
      <c r="AB1017" s="58"/>
      <c r="AC1017" s="58"/>
      <c r="AD1017" s="58"/>
      <c r="AE1017" s="58"/>
      <c r="AF1017" s="58"/>
      <c r="AG1017" s="58"/>
      <c r="AH1017" s="58"/>
      <c r="AI1017" s="58"/>
      <c r="AJ1017" s="58"/>
      <c r="AK1017" s="58"/>
      <c r="AL1017" s="58"/>
      <c r="AM1017" s="58"/>
      <c r="AN1017" s="58"/>
    </row>
    <row r="1018" spans="1:40">
      <c r="A1018" s="58"/>
      <c r="B1018" s="58"/>
      <c r="C1018" s="61"/>
      <c r="D1018" s="58"/>
      <c r="E1018" s="58"/>
      <c r="F1018" s="58"/>
      <c r="G1018" s="58"/>
      <c r="H1018" s="58"/>
      <c r="I1018" s="58"/>
      <c r="J1018" s="58"/>
      <c r="K1018" s="58"/>
      <c r="L1018" s="58"/>
      <c r="M1018" s="58"/>
      <c r="N1018" s="58"/>
      <c r="O1018" s="58"/>
      <c r="P1018" s="58"/>
      <c r="Q1018" s="58"/>
      <c r="R1018" s="58"/>
      <c r="S1018" s="58"/>
      <c r="T1018" s="58"/>
      <c r="U1018" s="58"/>
      <c r="V1018" s="58"/>
      <c r="W1018" s="58"/>
      <c r="X1018" s="58"/>
      <c r="Y1018" s="58"/>
      <c r="Z1018" s="58"/>
      <c r="AA1018" s="58"/>
      <c r="AB1018" s="58"/>
      <c r="AC1018" s="58"/>
      <c r="AD1018" s="58"/>
      <c r="AE1018" s="58"/>
      <c r="AF1018" s="58"/>
      <c r="AG1018" s="58"/>
      <c r="AH1018" s="58"/>
      <c r="AI1018" s="58"/>
      <c r="AJ1018" s="58"/>
      <c r="AK1018" s="58"/>
      <c r="AL1018" s="58"/>
      <c r="AM1018" s="58"/>
      <c r="AN1018" s="58"/>
    </row>
    <row r="1019" spans="1:40">
      <c r="A1019" s="58"/>
      <c r="B1019" s="58"/>
      <c r="C1019" s="61"/>
      <c r="D1019" s="58"/>
      <c r="E1019" s="58"/>
      <c r="F1019" s="58"/>
      <c r="G1019" s="58"/>
      <c r="H1019" s="58"/>
      <c r="I1019" s="58"/>
      <c r="J1019" s="58"/>
      <c r="K1019" s="58"/>
      <c r="L1019" s="58"/>
      <c r="M1019" s="58"/>
      <c r="N1019" s="58"/>
      <c r="O1019" s="58"/>
      <c r="P1019" s="58"/>
      <c r="Q1019" s="58"/>
      <c r="R1019" s="58"/>
      <c r="S1019" s="58"/>
      <c r="T1019" s="58"/>
      <c r="U1019" s="58"/>
      <c r="V1019" s="58"/>
      <c r="W1019" s="58"/>
      <c r="X1019" s="58"/>
      <c r="Y1019" s="58"/>
      <c r="Z1019" s="58"/>
      <c r="AA1019" s="58"/>
      <c r="AB1019" s="58"/>
      <c r="AC1019" s="58"/>
      <c r="AD1019" s="58"/>
      <c r="AE1019" s="58"/>
      <c r="AF1019" s="58"/>
      <c r="AG1019" s="58"/>
      <c r="AH1019" s="58"/>
      <c r="AI1019" s="58"/>
      <c r="AJ1019" s="58"/>
      <c r="AK1019" s="58"/>
      <c r="AL1019" s="58"/>
      <c r="AM1019" s="58"/>
      <c r="AN1019" s="58"/>
    </row>
    <row r="1020" spans="1:40">
      <c r="A1020" s="58"/>
      <c r="B1020" s="58"/>
      <c r="C1020" s="61"/>
      <c r="D1020" s="58"/>
      <c r="E1020" s="58"/>
      <c r="F1020" s="58"/>
      <c r="G1020" s="58"/>
      <c r="H1020" s="58"/>
      <c r="I1020" s="58"/>
      <c r="J1020" s="58"/>
      <c r="K1020" s="58"/>
      <c r="L1020" s="58"/>
      <c r="M1020" s="58"/>
      <c r="N1020" s="58"/>
      <c r="O1020" s="58"/>
      <c r="P1020" s="58"/>
      <c r="Q1020" s="58"/>
      <c r="R1020" s="58"/>
      <c r="S1020" s="58"/>
      <c r="T1020" s="58"/>
      <c r="U1020" s="58"/>
      <c r="V1020" s="58"/>
      <c r="W1020" s="58"/>
      <c r="X1020" s="58"/>
      <c r="Y1020" s="58"/>
      <c r="Z1020" s="58"/>
      <c r="AA1020" s="58"/>
      <c r="AB1020" s="58"/>
      <c r="AC1020" s="58"/>
      <c r="AD1020" s="58"/>
      <c r="AE1020" s="58"/>
      <c r="AF1020" s="58"/>
      <c r="AG1020" s="58"/>
      <c r="AH1020" s="58"/>
      <c r="AI1020" s="58"/>
      <c r="AJ1020" s="58"/>
      <c r="AK1020" s="58"/>
      <c r="AL1020" s="58"/>
      <c r="AM1020" s="58"/>
      <c r="AN1020" s="58"/>
    </row>
    <row r="1021" spans="1:40">
      <c r="A1021" s="58"/>
      <c r="B1021" s="58"/>
      <c r="C1021" s="61"/>
      <c r="D1021" s="58"/>
      <c r="E1021" s="58"/>
      <c r="F1021" s="58"/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  <c r="R1021" s="58"/>
      <c r="S1021" s="58"/>
      <c r="T1021" s="58"/>
      <c r="U1021" s="58"/>
      <c r="V1021" s="58"/>
      <c r="W1021" s="58"/>
      <c r="X1021" s="58"/>
      <c r="Y1021" s="58"/>
      <c r="Z1021" s="58"/>
      <c r="AA1021" s="58"/>
      <c r="AB1021" s="58"/>
      <c r="AC1021" s="58"/>
      <c r="AD1021" s="58"/>
      <c r="AE1021" s="58"/>
      <c r="AF1021" s="58"/>
      <c r="AG1021" s="58"/>
      <c r="AH1021" s="58"/>
      <c r="AI1021" s="58"/>
      <c r="AJ1021" s="58"/>
      <c r="AK1021" s="58"/>
      <c r="AL1021" s="58"/>
      <c r="AM1021" s="58"/>
      <c r="AN1021" s="58"/>
    </row>
    <row r="1022" spans="1:40">
      <c r="A1022" s="58"/>
      <c r="B1022" s="58"/>
      <c r="C1022" s="61"/>
      <c r="D1022" s="58"/>
      <c r="E1022" s="58"/>
      <c r="F1022" s="58"/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  <c r="U1022" s="58"/>
      <c r="V1022" s="58"/>
      <c r="W1022" s="58"/>
      <c r="X1022" s="58"/>
      <c r="Y1022" s="58"/>
      <c r="Z1022" s="58"/>
      <c r="AA1022" s="58"/>
      <c r="AB1022" s="58"/>
      <c r="AC1022" s="58"/>
      <c r="AD1022" s="58"/>
      <c r="AE1022" s="58"/>
      <c r="AF1022" s="58"/>
      <c r="AG1022" s="58"/>
      <c r="AH1022" s="58"/>
      <c r="AI1022" s="58"/>
      <c r="AJ1022" s="58"/>
      <c r="AK1022" s="58"/>
      <c r="AL1022" s="58"/>
      <c r="AM1022" s="58"/>
      <c r="AN1022" s="58"/>
    </row>
    <row r="1023" spans="1:40">
      <c r="A1023" s="58"/>
      <c r="B1023" s="58"/>
      <c r="C1023" s="61"/>
      <c r="D1023" s="58"/>
      <c r="E1023" s="58"/>
      <c r="F1023" s="58"/>
      <c r="G1023" s="58"/>
      <c r="H1023" s="58"/>
      <c r="I1023" s="58"/>
      <c r="J1023" s="58"/>
      <c r="K1023" s="58"/>
      <c r="L1023" s="58"/>
      <c r="M1023" s="58"/>
      <c r="N1023" s="58"/>
      <c r="O1023" s="58"/>
      <c r="P1023" s="58"/>
      <c r="Q1023" s="58"/>
      <c r="R1023" s="58"/>
      <c r="S1023" s="58"/>
      <c r="T1023" s="58"/>
      <c r="U1023" s="58"/>
      <c r="V1023" s="58"/>
      <c r="W1023" s="58"/>
      <c r="X1023" s="58"/>
      <c r="Y1023" s="58"/>
      <c r="Z1023" s="58"/>
      <c r="AA1023" s="58"/>
      <c r="AB1023" s="58"/>
      <c r="AC1023" s="58"/>
      <c r="AD1023" s="58"/>
      <c r="AE1023" s="58"/>
      <c r="AF1023" s="58"/>
      <c r="AG1023" s="58"/>
      <c r="AH1023" s="58"/>
      <c r="AI1023" s="58"/>
      <c r="AJ1023" s="58"/>
      <c r="AK1023" s="58"/>
      <c r="AL1023" s="58"/>
      <c r="AM1023" s="58"/>
      <c r="AN1023" s="58"/>
    </row>
    <row r="1024" spans="1:40">
      <c r="A1024" s="58"/>
      <c r="B1024" s="58"/>
      <c r="C1024" s="61"/>
      <c r="D1024" s="58"/>
      <c r="E1024" s="58"/>
      <c r="F1024" s="58"/>
      <c r="G1024" s="58"/>
      <c r="H1024" s="58"/>
      <c r="I1024" s="58"/>
      <c r="J1024" s="58"/>
      <c r="K1024" s="58"/>
      <c r="L1024" s="58"/>
      <c r="M1024" s="58"/>
      <c r="N1024" s="58"/>
      <c r="O1024" s="58"/>
      <c r="P1024" s="58"/>
      <c r="Q1024" s="58"/>
      <c r="R1024" s="58"/>
      <c r="S1024" s="58"/>
      <c r="T1024" s="58"/>
      <c r="U1024" s="58"/>
      <c r="V1024" s="58"/>
      <c r="W1024" s="58"/>
      <c r="X1024" s="58"/>
      <c r="Y1024" s="58"/>
      <c r="Z1024" s="58"/>
      <c r="AA1024" s="58"/>
      <c r="AB1024" s="58"/>
      <c r="AC1024" s="58"/>
      <c r="AD1024" s="58"/>
      <c r="AE1024" s="58"/>
      <c r="AF1024" s="58"/>
      <c r="AG1024" s="58"/>
      <c r="AH1024" s="58"/>
      <c r="AI1024" s="58"/>
      <c r="AJ1024" s="58"/>
      <c r="AK1024" s="58"/>
      <c r="AL1024" s="58"/>
      <c r="AM1024" s="58"/>
      <c r="AN1024" s="58"/>
    </row>
    <row r="1025" spans="1:40">
      <c r="A1025" s="58"/>
      <c r="B1025" s="58"/>
      <c r="C1025" s="61"/>
      <c r="D1025" s="58"/>
      <c r="E1025" s="58"/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  <c r="R1025" s="58"/>
      <c r="S1025" s="58"/>
      <c r="T1025" s="58"/>
      <c r="U1025" s="58"/>
      <c r="V1025" s="58"/>
      <c r="W1025" s="58"/>
      <c r="X1025" s="58"/>
      <c r="Y1025" s="58"/>
      <c r="Z1025" s="58"/>
      <c r="AA1025" s="58"/>
      <c r="AB1025" s="58"/>
      <c r="AC1025" s="58"/>
      <c r="AD1025" s="58"/>
      <c r="AE1025" s="58"/>
      <c r="AF1025" s="58"/>
      <c r="AG1025" s="58"/>
      <c r="AH1025" s="58"/>
      <c r="AI1025" s="58"/>
      <c r="AJ1025" s="58"/>
      <c r="AK1025" s="58"/>
      <c r="AL1025" s="58"/>
      <c r="AM1025" s="58"/>
      <c r="AN1025" s="58"/>
    </row>
    <row r="1026" spans="1:40">
      <c r="A1026" s="58"/>
      <c r="B1026" s="58"/>
      <c r="C1026" s="61"/>
      <c r="D1026" s="58"/>
      <c r="E1026" s="58"/>
      <c r="F1026" s="58"/>
      <c r="G1026" s="58"/>
      <c r="H1026" s="58"/>
      <c r="I1026" s="58"/>
      <c r="J1026" s="58"/>
      <c r="K1026" s="58"/>
      <c r="L1026" s="58"/>
      <c r="M1026" s="58"/>
      <c r="N1026" s="58"/>
      <c r="O1026" s="58"/>
      <c r="P1026" s="58"/>
      <c r="Q1026" s="58"/>
      <c r="R1026" s="58"/>
      <c r="S1026" s="58"/>
      <c r="T1026" s="58"/>
      <c r="U1026" s="58"/>
      <c r="V1026" s="58"/>
      <c r="W1026" s="58"/>
      <c r="X1026" s="58"/>
      <c r="Y1026" s="58"/>
      <c r="Z1026" s="58"/>
      <c r="AA1026" s="58"/>
      <c r="AB1026" s="58"/>
      <c r="AC1026" s="58"/>
      <c r="AD1026" s="58"/>
      <c r="AE1026" s="58"/>
      <c r="AF1026" s="58"/>
      <c r="AG1026" s="58"/>
      <c r="AH1026" s="58"/>
      <c r="AI1026" s="58"/>
      <c r="AJ1026" s="58"/>
      <c r="AK1026" s="58"/>
      <c r="AL1026" s="58"/>
      <c r="AM1026" s="58"/>
      <c r="AN1026" s="58"/>
    </row>
    <row r="1027" spans="1:40">
      <c r="A1027" s="58"/>
      <c r="B1027" s="58"/>
      <c r="C1027" s="61"/>
      <c r="D1027" s="58"/>
      <c r="E1027" s="58"/>
      <c r="F1027" s="58"/>
      <c r="G1027" s="58"/>
      <c r="H1027" s="58"/>
      <c r="I1027" s="58"/>
      <c r="J1027" s="58"/>
      <c r="K1027" s="58"/>
      <c r="L1027" s="58"/>
      <c r="M1027" s="58"/>
      <c r="N1027" s="58"/>
      <c r="O1027" s="58"/>
      <c r="P1027" s="58"/>
      <c r="Q1027" s="58"/>
      <c r="R1027" s="58"/>
      <c r="S1027" s="58"/>
      <c r="T1027" s="58"/>
      <c r="U1027" s="58"/>
      <c r="V1027" s="58"/>
      <c r="W1027" s="58"/>
      <c r="X1027" s="58"/>
      <c r="Y1027" s="58"/>
      <c r="Z1027" s="58"/>
      <c r="AA1027" s="58"/>
      <c r="AB1027" s="58"/>
      <c r="AC1027" s="58"/>
      <c r="AD1027" s="58"/>
      <c r="AE1027" s="58"/>
      <c r="AF1027" s="58"/>
      <c r="AG1027" s="58"/>
      <c r="AH1027" s="58"/>
      <c r="AI1027" s="58"/>
      <c r="AJ1027" s="58"/>
      <c r="AK1027" s="58"/>
      <c r="AL1027" s="58"/>
      <c r="AM1027" s="58"/>
      <c r="AN1027" s="58"/>
    </row>
    <row r="1028" spans="1:40">
      <c r="A1028" s="58"/>
      <c r="B1028" s="58"/>
      <c r="C1028" s="61"/>
      <c r="D1028" s="58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58"/>
      <c r="Q1028" s="58"/>
      <c r="R1028" s="58"/>
      <c r="S1028" s="58"/>
      <c r="T1028" s="58"/>
      <c r="U1028" s="58"/>
      <c r="V1028" s="58"/>
      <c r="W1028" s="58"/>
      <c r="X1028" s="58"/>
      <c r="Y1028" s="58"/>
      <c r="Z1028" s="58"/>
      <c r="AA1028" s="58"/>
      <c r="AB1028" s="58"/>
      <c r="AC1028" s="58"/>
      <c r="AD1028" s="58"/>
      <c r="AE1028" s="58"/>
      <c r="AF1028" s="58"/>
      <c r="AG1028" s="58"/>
      <c r="AH1028" s="58"/>
      <c r="AI1028" s="58"/>
      <c r="AJ1028" s="58"/>
      <c r="AK1028" s="58"/>
      <c r="AL1028" s="58"/>
      <c r="AM1028" s="58"/>
      <c r="AN1028" s="58"/>
    </row>
    <row r="1029" spans="1:40">
      <c r="A1029" s="58"/>
      <c r="B1029" s="58"/>
      <c r="C1029" s="61"/>
      <c r="D1029" s="58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58"/>
      <c r="Q1029" s="58"/>
      <c r="R1029" s="58"/>
      <c r="S1029" s="58"/>
      <c r="T1029" s="58"/>
      <c r="U1029" s="58"/>
      <c r="V1029" s="58"/>
      <c r="W1029" s="58"/>
      <c r="X1029" s="58"/>
      <c r="Y1029" s="58"/>
      <c r="Z1029" s="58"/>
      <c r="AA1029" s="58"/>
      <c r="AB1029" s="58"/>
      <c r="AC1029" s="58"/>
      <c r="AD1029" s="58"/>
      <c r="AE1029" s="58"/>
      <c r="AF1029" s="58"/>
      <c r="AG1029" s="58"/>
      <c r="AH1029" s="58"/>
      <c r="AI1029" s="58"/>
      <c r="AJ1029" s="58"/>
      <c r="AK1029" s="58"/>
      <c r="AL1029" s="58"/>
      <c r="AM1029" s="58"/>
      <c r="AN1029" s="58"/>
    </row>
    <row r="1030" spans="1:40">
      <c r="A1030" s="58"/>
      <c r="B1030" s="58"/>
      <c r="C1030" s="61"/>
      <c r="D1030" s="58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  <c r="U1030" s="58"/>
      <c r="V1030" s="58"/>
      <c r="W1030" s="58"/>
      <c r="X1030" s="58"/>
      <c r="Y1030" s="58"/>
      <c r="Z1030" s="58"/>
      <c r="AA1030" s="58"/>
      <c r="AB1030" s="58"/>
      <c r="AC1030" s="58"/>
      <c r="AD1030" s="58"/>
      <c r="AE1030" s="58"/>
      <c r="AF1030" s="58"/>
      <c r="AG1030" s="58"/>
      <c r="AH1030" s="58"/>
      <c r="AI1030" s="58"/>
      <c r="AJ1030" s="58"/>
      <c r="AK1030" s="58"/>
      <c r="AL1030" s="58"/>
      <c r="AM1030" s="58"/>
      <c r="AN1030" s="58"/>
    </row>
    <row r="1031" spans="1:40">
      <c r="A1031" s="58"/>
      <c r="B1031" s="58"/>
      <c r="C1031" s="61"/>
      <c r="D1031" s="58"/>
      <c r="E1031" s="58"/>
      <c r="F1031" s="58"/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  <c r="U1031" s="58"/>
      <c r="V1031" s="58"/>
      <c r="W1031" s="58"/>
      <c r="X1031" s="58"/>
      <c r="Y1031" s="58"/>
      <c r="Z1031" s="58"/>
      <c r="AA1031" s="58"/>
      <c r="AB1031" s="58"/>
      <c r="AC1031" s="58"/>
      <c r="AD1031" s="58"/>
      <c r="AE1031" s="58"/>
      <c r="AF1031" s="58"/>
      <c r="AG1031" s="58"/>
      <c r="AH1031" s="58"/>
      <c r="AI1031" s="58"/>
      <c r="AJ1031" s="58"/>
      <c r="AK1031" s="58"/>
      <c r="AL1031" s="58"/>
      <c r="AM1031" s="58"/>
      <c r="AN1031" s="58"/>
    </row>
    <row r="1032" spans="1:40">
      <c r="A1032" s="58"/>
      <c r="B1032" s="58"/>
      <c r="C1032" s="61"/>
      <c r="D1032" s="58"/>
      <c r="E1032" s="58"/>
      <c r="F1032" s="58"/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R1032" s="58"/>
      <c r="S1032" s="58"/>
      <c r="T1032" s="58"/>
      <c r="U1032" s="58"/>
      <c r="V1032" s="58"/>
      <c r="W1032" s="58"/>
      <c r="X1032" s="58"/>
      <c r="Y1032" s="58"/>
      <c r="Z1032" s="58"/>
      <c r="AA1032" s="58"/>
      <c r="AB1032" s="58"/>
      <c r="AC1032" s="58"/>
      <c r="AD1032" s="58"/>
      <c r="AE1032" s="58"/>
      <c r="AF1032" s="58"/>
      <c r="AG1032" s="58"/>
      <c r="AH1032" s="58"/>
      <c r="AI1032" s="58"/>
      <c r="AJ1032" s="58"/>
      <c r="AK1032" s="58"/>
      <c r="AL1032" s="58"/>
      <c r="AM1032" s="58"/>
      <c r="AN1032" s="58"/>
    </row>
    <row r="1033" spans="1:40">
      <c r="A1033" s="58"/>
      <c r="B1033" s="58"/>
      <c r="C1033" s="61"/>
      <c r="D1033" s="58"/>
      <c r="E1033" s="58"/>
      <c r="F1033" s="58"/>
      <c r="G1033" s="58"/>
      <c r="H1033" s="58"/>
      <c r="I1033" s="58"/>
      <c r="J1033" s="58"/>
      <c r="K1033" s="58"/>
      <c r="L1033" s="58"/>
      <c r="M1033" s="58"/>
      <c r="N1033" s="58"/>
      <c r="O1033" s="58"/>
      <c r="P1033" s="58"/>
      <c r="Q1033" s="58"/>
      <c r="R1033" s="58"/>
      <c r="S1033" s="58"/>
      <c r="T1033" s="58"/>
      <c r="U1033" s="58"/>
      <c r="V1033" s="58"/>
      <c r="W1033" s="58"/>
      <c r="X1033" s="58"/>
      <c r="Y1033" s="58"/>
      <c r="Z1033" s="58"/>
      <c r="AA1033" s="58"/>
      <c r="AB1033" s="58"/>
      <c r="AC1033" s="58"/>
      <c r="AD1033" s="58"/>
      <c r="AE1033" s="58"/>
      <c r="AF1033" s="58"/>
      <c r="AG1033" s="58"/>
      <c r="AH1033" s="58"/>
      <c r="AI1033" s="58"/>
      <c r="AJ1033" s="58"/>
      <c r="AK1033" s="58"/>
      <c r="AL1033" s="58"/>
      <c r="AM1033" s="58"/>
      <c r="AN1033" s="58"/>
    </row>
    <row r="1034" spans="1:40">
      <c r="A1034" s="58"/>
      <c r="B1034" s="58"/>
      <c r="C1034" s="61"/>
      <c r="D1034" s="58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  <c r="U1034" s="58"/>
      <c r="V1034" s="58"/>
      <c r="W1034" s="58"/>
      <c r="X1034" s="58"/>
      <c r="Y1034" s="58"/>
      <c r="Z1034" s="58"/>
      <c r="AA1034" s="58"/>
      <c r="AB1034" s="58"/>
      <c r="AC1034" s="58"/>
      <c r="AD1034" s="58"/>
      <c r="AE1034" s="58"/>
      <c r="AF1034" s="58"/>
      <c r="AG1034" s="58"/>
      <c r="AH1034" s="58"/>
      <c r="AI1034" s="58"/>
      <c r="AJ1034" s="58"/>
      <c r="AK1034" s="58"/>
      <c r="AL1034" s="58"/>
      <c r="AM1034" s="58"/>
      <c r="AN1034" s="58"/>
    </row>
    <row r="1035" spans="1:40">
      <c r="A1035" s="58"/>
      <c r="B1035" s="58"/>
      <c r="C1035" s="61"/>
      <c r="D1035" s="58"/>
      <c r="E1035" s="58"/>
      <c r="F1035" s="58"/>
      <c r="G1035" s="58"/>
      <c r="H1035" s="58"/>
      <c r="I1035" s="58"/>
      <c r="J1035" s="58"/>
      <c r="K1035" s="58"/>
      <c r="L1035" s="58"/>
      <c r="M1035" s="58"/>
      <c r="N1035" s="58"/>
      <c r="O1035" s="58"/>
      <c r="P1035" s="58"/>
      <c r="Q1035" s="58"/>
      <c r="R1035" s="58"/>
      <c r="S1035" s="58"/>
      <c r="T1035" s="58"/>
      <c r="U1035" s="58"/>
      <c r="V1035" s="58"/>
      <c r="W1035" s="58"/>
      <c r="X1035" s="58"/>
      <c r="Y1035" s="58"/>
      <c r="Z1035" s="58"/>
      <c r="AA1035" s="58"/>
      <c r="AB1035" s="58"/>
      <c r="AC1035" s="58"/>
      <c r="AD1035" s="58"/>
      <c r="AE1035" s="58"/>
      <c r="AF1035" s="58"/>
      <c r="AG1035" s="58"/>
      <c r="AH1035" s="58"/>
      <c r="AI1035" s="58"/>
      <c r="AJ1035" s="58"/>
      <c r="AK1035" s="58"/>
      <c r="AL1035" s="58"/>
      <c r="AM1035" s="58"/>
      <c r="AN1035" s="58"/>
    </row>
    <row r="1036" spans="1:40">
      <c r="A1036" s="58"/>
      <c r="B1036" s="58"/>
      <c r="C1036" s="61"/>
      <c r="D1036" s="58"/>
      <c r="E1036" s="58"/>
      <c r="F1036" s="58"/>
      <c r="G1036" s="58"/>
      <c r="H1036" s="58"/>
      <c r="I1036" s="58"/>
      <c r="J1036" s="58"/>
      <c r="K1036" s="58"/>
      <c r="L1036" s="58"/>
      <c r="M1036" s="58"/>
      <c r="N1036" s="58"/>
      <c r="O1036" s="58"/>
      <c r="P1036" s="58"/>
      <c r="Q1036" s="58"/>
      <c r="R1036" s="58"/>
      <c r="S1036" s="58"/>
      <c r="T1036" s="58"/>
      <c r="U1036" s="58"/>
      <c r="V1036" s="58"/>
      <c r="W1036" s="58"/>
      <c r="X1036" s="58"/>
      <c r="Y1036" s="58"/>
      <c r="Z1036" s="58"/>
      <c r="AA1036" s="58"/>
      <c r="AB1036" s="58"/>
      <c r="AC1036" s="58"/>
      <c r="AD1036" s="58"/>
      <c r="AE1036" s="58"/>
      <c r="AF1036" s="58"/>
      <c r="AG1036" s="58"/>
      <c r="AH1036" s="58"/>
      <c r="AI1036" s="58"/>
      <c r="AJ1036" s="58"/>
      <c r="AK1036" s="58"/>
      <c r="AL1036" s="58"/>
      <c r="AM1036" s="58"/>
      <c r="AN1036" s="58"/>
    </row>
    <row r="1037" spans="1:40">
      <c r="A1037" s="58"/>
      <c r="B1037" s="58"/>
      <c r="C1037" s="61"/>
      <c r="D1037" s="58"/>
      <c r="E1037" s="58"/>
      <c r="F1037" s="58"/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58"/>
      <c r="R1037" s="58"/>
      <c r="S1037" s="58"/>
      <c r="T1037" s="58"/>
      <c r="U1037" s="58"/>
      <c r="V1037" s="58"/>
      <c r="W1037" s="58"/>
      <c r="X1037" s="58"/>
      <c r="Y1037" s="58"/>
      <c r="Z1037" s="58"/>
      <c r="AA1037" s="58"/>
      <c r="AB1037" s="58"/>
      <c r="AC1037" s="58"/>
      <c r="AD1037" s="58"/>
      <c r="AE1037" s="58"/>
      <c r="AF1037" s="58"/>
      <c r="AG1037" s="58"/>
      <c r="AH1037" s="58"/>
      <c r="AI1037" s="58"/>
      <c r="AJ1037" s="58"/>
      <c r="AK1037" s="58"/>
      <c r="AL1037" s="58"/>
      <c r="AM1037" s="58"/>
      <c r="AN1037" s="58"/>
    </row>
    <row r="1038" spans="1:40">
      <c r="A1038" s="58"/>
      <c r="B1038" s="58"/>
      <c r="C1038" s="61"/>
      <c r="D1038" s="58"/>
      <c r="E1038" s="58"/>
      <c r="F1038" s="58"/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  <c r="U1038" s="58"/>
      <c r="V1038" s="58"/>
      <c r="W1038" s="58"/>
      <c r="X1038" s="58"/>
      <c r="Y1038" s="58"/>
      <c r="Z1038" s="58"/>
      <c r="AA1038" s="58"/>
      <c r="AB1038" s="58"/>
      <c r="AC1038" s="58"/>
      <c r="AD1038" s="58"/>
      <c r="AE1038" s="58"/>
      <c r="AF1038" s="58"/>
      <c r="AG1038" s="58"/>
      <c r="AH1038" s="58"/>
      <c r="AI1038" s="58"/>
      <c r="AJ1038" s="58"/>
      <c r="AK1038" s="58"/>
      <c r="AL1038" s="58"/>
      <c r="AM1038" s="58"/>
      <c r="AN1038" s="58"/>
    </row>
    <row r="1039" spans="1:40">
      <c r="A1039" s="58"/>
      <c r="B1039" s="58"/>
      <c r="C1039" s="61"/>
      <c r="D1039" s="58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  <c r="U1039" s="58"/>
      <c r="V1039" s="58"/>
      <c r="W1039" s="58"/>
      <c r="X1039" s="58"/>
      <c r="Y1039" s="58"/>
      <c r="Z1039" s="58"/>
      <c r="AA1039" s="58"/>
      <c r="AB1039" s="58"/>
      <c r="AC1039" s="58"/>
      <c r="AD1039" s="58"/>
      <c r="AE1039" s="58"/>
      <c r="AF1039" s="58"/>
      <c r="AG1039" s="58"/>
      <c r="AH1039" s="58"/>
      <c r="AI1039" s="58"/>
      <c r="AJ1039" s="58"/>
      <c r="AK1039" s="58"/>
      <c r="AL1039" s="58"/>
      <c r="AM1039" s="58"/>
      <c r="AN1039" s="58"/>
    </row>
    <row r="1040" spans="1:40">
      <c r="A1040" s="58"/>
      <c r="B1040" s="58"/>
      <c r="C1040" s="61"/>
      <c r="D1040" s="58"/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  <c r="V1040" s="58"/>
      <c r="W1040" s="58"/>
      <c r="X1040" s="58"/>
      <c r="Y1040" s="58"/>
      <c r="Z1040" s="58"/>
      <c r="AA1040" s="58"/>
      <c r="AB1040" s="58"/>
      <c r="AC1040" s="58"/>
      <c r="AD1040" s="58"/>
      <c r="AE1040" s="58"/>
      <c r="AF1040" s="58"/>
      <c r="AG1040" s="58"/>
      <c r="AH1040" s="58"/>
      <c r="AI1040" s="58"/>
      <c r="AJ1040" s="58"/>
      <c r="AK1040" s="58"/>
      <c r="AL1040" s="58"/>
      <c r="AM1040" s="58"/>
      <c r="AN1040" s="58"/>
    </row>
    <row r="1041" spans="1:40">
      <c r="A1041" s="58"/>
      <c r="B1041" s="58"/>
      <c r="C1041" s="61"/>
      <c r="D1041" s="58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8"/>
      <c r="S1041" s="58"/>
      <c r="T1041" s="58"/>
      <c r="U1041" s="58"/>
      <c r="V1041" s="58"/>
      <c r="W1041" s="58"/>
      <c r="X1041" s="58"/>
      <c r="Y1041" s="58"/>
      <c r="Z1041" s="58"/>
      <c r="AA1041" s="58"/>
      <c r="AB1041" s="58"/>
      <c r="AC1041" s="58"/>
      <c r="AD1041" s="58"/>
      <c r="AE1041" s="58"/>
      <c r="AF1041" s="58"/>
      <c r="AG1041" s="58"/>
      <c r="AH1041" s="58"/>
      <c r="AI1041" s="58"/>
      <c r="AJ1041" s="58"/>
      <c r="AK1041" s="58"/>
      <c r="AL1041" s="58"/>
      <c r="AM1041" s="58"/>
      <c r="AN1041" s="58"/>
    </row>
    <row r="1042" spans="1:40">
      <c r="A1042" s="58"/>
      <c r="B1042" s="58"/>
      <c r="C1042" s="61"/>
      <c r="D1042" s="58"/>
      <c r="E1042" s="58"/>
      <c r="F1042" s="58"/>
      <c r="G1042" s="58"/>
      <c r="H1042" s="58"/>
      <c r="I1042" s="58"/>
      <c r="J1042" s="58"/>
      <c r="K1042" s="58"/>
      <c r="L1042" s="58"/>
      <c r="M1042" s="58"/>
      <c r="N1042" s="58"/>
      <c r="O1042" s="58"/>
      <c r="P1042" s="58"/>
      <c r="Q1042" s="58"/>
      <c r="R1042" s="58"/>
      <c r="S1042" s="58"/>
      <c r="T1042" s="58"/>
      <c r="U1042" s="58"/>
      <c r="V1042" s="58"/>
      <c r="W1042" s="58"/>
      <c r="X1042" s="58"/>
      <c r="Y1042" s="58"/>
      <c r="Z1042" s="58"/>
      <c r="AA1042" s="58"/>
      <c r="AB1042" s="58"/>
      <c r="AC1042" s="58"/>
      <c r="AD1042" s="58"/>
      <c r="AE1042" s="58"/>
      <c r="AF1042" s="58"/>
      <c r="AG1042" s="58"/>
      <c r="AH1042" s="58"/>
      <c r="AI1042" s="58"/>
      <c r="AJ1042" s="58"/>
      <c r="AK1042" s="58"/>
      <c r="AL1042" s="58"/>
      <c r="AM1042" s="58"/>
      <c r="AN1042" s="58"/>
    </row>
    <row r="1043" spans="1:40">
      <c r="A1043" s="58"/>
      <c r="B1043" s="58"/>
      <c r="C1043" s="61"/>
      <c r="D1043" s="58"/>
      <c r="E1043" s="58"/>
      <c r="F1043" s="58"/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  <c r="V1043" s="58"/>
      <c r="W1043" s="58"/>
      <c r="X1043" s="58"/>
      <c r="Y1043" s="58"/>
      <c r="Z1043" s="58"/>
      <c r="AA1043" s="58"/>
      <c r="AB1043" s="58"/>
      <c r="AC1043" s="58"/>
      <c r="AD1043" s="58"/>
      <c r="AE1043" s="58"/>
      <c r="AF1043" s="58"/>
      <c r="AG1043" s="58"/>
      <c r="AH1043" s="58"/>
      <c r="AI1043" s="58"/>
      <c r="AJ1043" s="58"/>
      <c r="AK1043" s="58"/>
      <c r="AL1043" s="58"/>
      <c r="AM1043" s="58"/>
      <c r="AN1043" s="58"/>
    </row>
    <row r="1044" spans="1:40">
      <c r="A1044" s="58"/>
      <c r="B1044" s="58"/>
      <c r="C1044" s="61"/>
      <c r="D1044" s="58"/>
      <c r="E1044" s="58"/>
      <c r="F1044" s="58"/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  <c r="R1044" s="58"/>
      <c r="S1044" s="58"/>
      <c r="T1044" s="58"/>
      <c r="U1044" s="58"/>
      <c r="V1044" s="58"/>
      <c r="W1044" s="58"/>
      <c r="X1044" s="58"/>
      <c r="Y1044" s="58"/>
      <c r="Z1044" s="58"/>
      <c r="AA1044" s="58"/>
      <c r="AB1044" s="58"/>
      <c r="AC1044" s="58"/>
      <c r="AD1044" s="58"/>
      <c r="AE1044" s="58"/>
      <c r="AF1044" s="58"/>
      <c r="AG1044" s="58"/>
      <c r="AH1044" s="58"/>
      <c r="AI1044" s="58"/>
      <c r="AJ1044" s="58"/>
      <c r="AK1044" s="58"/>
      <c r="AL1044" s="58"/>
      <c r="AM1044" s="58"/>
      <c r="AN1044" s="58"/>
    </row>
    <row r="1045" spans="1:40">
      <c r="A1045" s="58"/>
      <c r="B1045" s="58"/>
      <c r="C1045" s="61"/>
      <c r="D1045" s="58"/>
      <c r="E1045" s="58"/>
      <c r="F1045" s="58"/>
      <c r="G1045" s="58"/>
      <c r="H1045" s="58"/>
      <c r="I1045" s="58"/>
      <c r="J1045" s="58"/>
      <c r="K1045" s="58"/>
      <c r="L1045" s="58"/>
      <c r="M1045" s="58"/>
      <c r="N1045" s="58"/>
      <c r="O1045" s="58"/>
      <c r="P1045" s="58"/>
      <c r="Q1045" s="58"/>
      <c r="R1045" s="58"/>
      <c r="S1045" s="58"/>
      <c r="T1045" s="58"/>
      <c r="U1045" s="58"/>
      <c r="V1045" s="58"/>
      <c r="W1045" s="58"/>
      <c r="X1045" s="58"/>
      <c r="Y1045" s="58"/>
      <c r="Z1045" s="58"/>
      <c r="AA1045" s="58"/>
      <c r="AB1045" s="58"/>
      <c r="AC1045" s="58"/>
      <c r="AD1045" s="58"/>
      <c r="AE1045" s="58"/>
      <c r="AF1045" s="58"/>
      <c r="AG1045" s="58"/>
      <c r="AH1045" s="58"/>
      <c r="AI1045" s="58"/>
      <c r="AJ1045" s="58"/>
      <c r="AK1045" s="58"/>
      <c r="AL1045" s="58"/>
      <c r="AM1045" s="58"/>
      <c r="AN1045" s="58"/>
    </row>
    <row r="1046" spans="1:40">
      <c r="A1046" s="58"/>
      <c r="B1046" s="58"/>
      <c r="C1046" s="61"/>
      <c r="D1046" s="58"/>
      <c r="E1046" s="58"/>
      <c r="F1046" s="58"/>
      <c r="G1046" s="58"/>
      <c r="H1046" s="58"/>
      <c r="I1046" s="58"/>
      <c r="J1046" s="58"/>
      <c r="K1046" s="58"/>
      <c r="L1046" s="58"/>
      <c r="M1046" s="58"/>
      <c r="N1046" s="58"/>
      <c r="O1046" s="58"/>
      <c r="P1046" s="58"/>
      <c r="Q1046" s="58"/>
      <c r="R1046" s="58"/>
      <c r="S1046" s="58"/>
      <c r="T1046" s="58"/>
      <c r="U1046" s="58"/>
      <c r="V1046" s="58"/>
      <c r="W1046" s="58"/>
      <c r="X1046" s="58"/>
      <c r="Y1046" s="58"/>
      <c r="Z1046" s="58"/>
      <c r="AA1046" s="58"/>
      <c r="AB1046" s="58"/>
      <c r="AC1046" s="58"/>
      <c r="AD1046" s="58"/>
      <c r="AE1046" s="58"/>
      <c r="AF1046" s="58"/>
      <c r="AG1046" s="58"/>
      <c r="AH1046" s="58"/>
      <c r="AI1046" s="58"/>
      <c r="AJ1046" s="58"/>
      <c r="AK1046" s="58"/>
      <c r="AL1046" s="58"/>
      <c r="AM1046" s="58"/>
      <c r="AN1046" s="58"/>
    </row>
    <row r="1047" spans="1:40">
      <c r="A1047" s="58"/>
      <c r="B1047" s="58"/>
      <c r="C1047" s="61"/>
      <c r="D1047" s="58"/>
      <c r="E1047" s="58"/>
      <c r="F1047" s="58"/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  <c r="U1047" s="58"/>
      <c r="V1047" s="58"/>
      <c r="W1047" s="58"/>
      <c r="X1047" s="58"/>
      <c r="Y1047" s="58"/>
      <c r="Z1047" s="58"/>
      <c r="AA1047" s="58"/>
      <c r="AB1047" s="58"/>
      <c r="AC1047" s="58"/>
      <c r="AD1047" s="58"/>
      <c r="AE1047" s="58"/>
      <c r="AF1047" s="58"/>
      <c r="AG1047" s="58"/>
      <c r="AH1047" s="58"/>
      <c r="AI1047" s="58"/>
      <c r="AJ1047" s="58"/>
      <c r="AK1047" s="58"/>
      <c r="AL1047" s="58"/>
      <c r="AM1047" s="58"/>
      <c r="AN1047" s="58"/>
    </row>
    <row r="1048" spans="1:40">
      <c r="A1048" s="58"/>
      <c r="B1048" s="58"/>
      <c r="C1048" s="61"/>
      <c r="D1048" s="58"/>
      <c r="E1048" s="58"/>
      <c r="F1048" s="58"/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58"/>
      <c r="R1048" s="58"/>
      <c r="S1048" s="58"/>
      <c r="T1048" s="58"/>
      <c r="U1048" s="58"/>
      <c r="V1048" s="58"/>
      <c r="W1048" s="58"/>
      <c r="X1048" s="58"/>
      <c r="Y1048" s="58"/>
      <c r="Z1048" s="58"/>
      <c r="AA1048" s="58"/>
      <c r="AB1048" s="58"/>
      <c r="AC1048" s="58"/>
      <c r="AD1048" s="58"/>
      <c r="AE1048" s="58"/>
      <c r="AF1048" s="58"/>
      <c r="AG1048" s="58"/>
      <c r="AH1048" s="58"/>
      <c r="AI1048" s="58"/>
      <c r="AJ1048" s="58"/>
      <c r="AK1048" s="58"/>
      <c r="AL1048" s="58"/>
      <c r="AM1048" s="58"/>
      <c r="AN1048" s="58"/>
    </row>
    <row r="1049" spans="1:40">
      <c r="A1049" s="58"/>
      <c r="B1049" s="58"/>
      <c r="C1049" s="61"/>
      <c r="D1049" s="58"/>
      <c r="E1049" s="58"/>
      <c r="F1049" s="58"/>
      <c r="G1049" s="58"/>
      <c r="H1049" s="58"/>
      <c r="I1049" s="58"/>
      <c r="J1049" s="58"/>
      <c r="K1049" s="58"/>
      <c r="L1049" s="58"/>
      <c r="M1049" s="58"/>
      <c r="N1049" s="58"/>
      <c r="O1049" s="58"/>
      <c r="P1049" s="58"/>
      <c r="Q1049" s="58"/>
      <c r="R1049" s="58"/>
      <c r="S1049" s="58"/>
      <c r="T1049" s="58"/>
      <c r="U1049" s="58"/>
      <c r="V1049" s="58"/>
      <c r="W1049" s="58"/>
      <c r="X1049" s="58"/>
      <c r="Y1049" s="58"/>
      <c r="Z1049" s="58"/>
      <c r="AA1049" s="58"/>
      <c r="AB1049" s="58"/>
      <c r="AC1049" s="58"/>
      <c r="AD1049" s="58"/>
      <c r="AE1049" s="58"/>
      <c r="AF1049" s="58"/>
      <c r="AG1049" s="58"/>
      <c r="AH1049" s="58"/>
      <c r="AI1049" s="58"/>
      <c r="AJ1049" s="58"/>
      <c r="AK1049" s="58"/>
      <c r="AL1049" s="58"/>
      <c r="AM1049" s="58"/>
      <c r="AN1049" s="58"/>
    </row>
    <row r="1050" spans="1:40">
      <c r="A1050" s="58"/>
      <c r="B1050" s="58"/>
      <c r="C1050" s="61"/>
      <c r="D1050" s="58"/>
      <c r="E1050" s="58"/>
      <c r="F1050" s="58"/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58"/>
      <c r="R1050" s="58"/>
      <c r="S1050" s="58"/>
      <c r="T1050" s="58"/>
      <c r="U1050" s="58"/>
      <c r="V1050" s="58"/>
      <c r="W1050" s="58"/>
      <c r="X1050" s="58"/>
      <c r="Y1050" s="58"/>
      <c r="Z1050" s="58"/>
      <c r="AA1050" s="58"/>
      <c r="AB1050" s="58"/>
      <c r="AC1050" s="58"/>
      <c r="AD1050" s="58"/>
      <c r="AE1050" s="58"/>
      <c r="AF1050" s="58"/>
      <c r="AG1050" s="58"/>
      <c r="AH1050" s="58"/>
      <c r="AI1050" s="58"/>
      <c r="AJ1050" s="58"/>
      <c r="AK1050" s="58"/>
      <c r="AL1050" s="58"/>
      <c r="AM1050" s="58"/>
      <c r="AN1050" s="58"/>
    </row>
    <row r="1051" spans="1:40">
      <c r="A1051" s="58"/>
      <c r="B1051" s="58"/>
      <c r="C1051" s="61"/>
      <c r="D1051" s="58"/>
      <c r="E1051" s="58"/>
      <c r="F1051" s="58"/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8"/>
      <c r="S1051" s="58"/>
      <c r="T1051" s="58"/>
      <c r="U1051" s="58"/>
      <c r="V1051" s="58"/>
      <c r="W1051" s="58"/>
      <c r="X1051" s="58"/>
      <c r="Y1051" s="58"/>
      <c r="Z1051" s="58"/>
      <c r="AA1051" s="58"/>
      <c r="AB1051" s="58"/>
      <c r="AC1051" s="58"/>
      <c r="AD1051" s="58"/>
      <c r="AE1051" s="58"/>
      <c r="AF1051" s="58"/>
      <c r="AG1051" s="58"/>
      <c r="AH1051" s="58"/>
      <c r="AI1051" s="58"/>
      <c r="AJ1051" s="58"/>
      <c r="AK1051" s="58"/>
      <c r="AL1051" s="58"/>
      <c r="AM1051" s="58"/>
      <c r="AN1051" s="58"/>
    </row>
    <row r="1052" spans="1:40">
      <c r="A1052" s="58"/>
      <c r="B1052" s="58"/>
      <c r="C1052" s="61"/>
      <c r="D1052" s="58"/>
      <c r="E1052" s="58"/>
      <c r="F1052" s="58"/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  <c r="V1052" s="58"/>
      <c r="W1052" s="58"/>
      <c r="X1052" s="58"/>
      <c r="Y1052" s="58"/>
      <c r="Z1052" s="58"/>
      <c r="AA1052" s="58"/>
      <c r="AB1052" s="58"/>
      <c r="AC1052" s="58"/>
      <c r="AD1052" s="58"/>
      <c r="AE1052" s="58"/>
      <c r="AF1052" s="58"/>
      <c r="AG1052" s="58"/>
      <c r="AH1052" s="58"/>
      <c r="AI1052" s="58"/>
      <c r="AJ1052" s="58"/>
      <c r="AK1052" s="58"/>
      <c r="AL1052" s="58"/>
      <c r="AM1052" s="58"/>
      <c r="AN1052" s="58"/>
    </row>
    <row r="1053" spans="1:40">
      <c r="A1053" s="58"/>
      <c r="B1053" s="58"/>
      <c r="C1053" s="61"/>
      <c r="D1053" s="58"/>
      <c r="E1053" s="58"/>
      <c r="F1053" s="58"/>
      <c r="G1053" s="58"/>
      <c r="H1053" s="58"/>
      <c r="I1053" s="58"/>
      <c r="J1053" s="58"/>
      <c r="K1053" s="58"/>
      <c r="L1053" s="58"/>
      <c r="M1053" s="58"/>
      <c r="N1053" s="58"/>
      <c r="O1053" s="58"/>
      <c r="P1053" s="58"/>
      <c r="Q1053" s="58"/>
      <c r="R1053" s="58"/>
      <c r="S1053" s="58"/>
      <c r="T1053" s="58"/>
      <c r="U1053" s="58"/>
      <c r="V1053" s="58"/>
      <c r="W1053" s="58"/>
      <c r="X1053" s="58"/>
      <c r="Y1053" s="58"/>
      <c r="Z1053" s="58"/>
      <c r="AA1053" s="58"/>
      <c r="AB1053" s="58"/>
      <c r="AC1053" s="58"/>
      <c r="AD1053" s="58"/>
      <c r="AE1053" s="58"/>
      <c r="AF1053" s="58"/>
      <c r="AG1053" s="58"/>
      <c r="AH1053" s="58"/>
      <c r="AI1053" s="58"/>
      <c r="AJ1053" s="58"/>
      <c r="AK1053" s="58"/>
      <c r="AL1053" s="58"/>
      <c r="AM1053" s="58"/>
      <c r="AN1053" s="58"/>
    </row>
    <row r="1054" spans="1:40">
      <c r="A1054" s="58"/>
      <c r="B1054" s="58"/>
      <c r="C1054" s="61"/>
      <c r="D1054" s="58"/>
      <c r="E1054" s="58"/>
      <c r="F1054" s="58"/>
      <c r="G1054" s="58"/>
      <c r="H1054" s="58"/>
      <c r="I1054" s="58"/>
      <c r="J1054" s="58"/>
      <c r="K1054" s="58"/>
      <c r="L1054" s="58"/>
      <c r="M1054" s="58"/>
      <c r="N1054" s="58"/>
      <c r="O1054" s="58"/>
      <c r="P1054" s="58"/>
      <c r="Q1054" s="58"/>
      <c r="R1054" s="58"/>
      <c r="S1054" s="58"/>
      <c r="T1054" s="58"/>
      <c r="U1054" s="58"/>
      <c r="V1054" s="58"/>
      <c r="W1054" s="58"/>
      <c r="X1054" s="58"/>
      <c r="Y1054" s="58"/>
      <c r="Z1054" s="58"/>
      <c r="AA1054" s="58"/>
      <c r="AB1054" s="58"/>
      <c r="AC1054" s="58"/>
      <c r="AD1054" s="58"/>
      <c r="AE1054" s="58"/>
      <c r="AF1054" s="58"/>
      <c r="AG1054" s="58"/>
      <c r="AH1054" s="58"/>
      <c r="AI1054" s="58"/>
      <c r="AJ1054" s="58"/>
      <c r="AK1054" s="58"/>
      <c r="AL1054" s="58"/>
      <c r="AM1054" s="58"/>
      <c r="AN1054" s="58"/>
    </row>
    <row r="1055" spans="1:40">
      <c r="A1055" s="58"/>
      <c r="B1055" s="58"/>
      <c r="C1055" s="61"/>
      <c r="D1055" s="58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  <c r="O1055" s="58"/>
      <c r="P1055" s="58"/>
      <c r="Q1055" s="58"/>
      <c r="R1055" s="58"/>
      <c r="S1055" s="58"/>
      <c r="T1055" s="58"/>
      <c r="U1055" s="58"/>
      <c r="V1055" s="58"/>
      <c r="W1055" s="58"/>
      <c r="X1055" s="58"/>
      <c r="Y1055" s="58"/>
      <c r="Z1055" s="58"/>
      <c r="AA1055" s="58"/>
      <c r="AB1055" s="58"/>
      <c r="AC1055" s="58"/>
      <c r="AD1055" s="58"/>
      <c r="AE1055" s="58"/>
      <c r="AF1055" s="58"/>
      <c r="AG1055" s="58"/>
      <c r="AH1055" s="58"/>
      <c r="AI1055" s="58"/>
      <c r="AJ1055" s="58"/>
      <c r="AK1055" s="58"/>
      <c r="AL1055" s="58"/>
      <c r="AM1055" s="58"/>
      <c r="AN1055" s="58"/>
    </row>
    <row r="1056" spans="1:40">
      <c r="A1056" s="58"/>
      <c r="B1056" s="58"/>
      <c r="C1056" s="61"/>
      <c r="D1056" s="58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  <c r="O1056" s="58"/>
      <c r="P1056" s="58"/>
      <c r="Q1056" s="58"/>
      <c r="R1056" s="58"/>
      <c r="S1056" s="58"/>
      <c r="T1056" s="58"/>
      <c r="U1056" s="58"/>
      <c r="V1056" s="58"/>
      <c r="W1056" s="58"/>
      <c r="X1056" s="58"/>
      <c r="Y1056" s="58"/>
      <c r="Z1056" s="58"/>
      <c r="AA1056" s="58"/>
      <c r="AB1056" s="58"/>
      <c r="AC1056" s="58"/>
      <c r="AD1056" s="58"/>
      <c r="AE1056" s="58"/>
      <c r="AF1056" s="58"/>
      <c r="AG1056" s="58"/>
      <c r="AH1056" s="58"/>
      <c r="AI1056" s="58"/>
      <c r="AJ1056" s="58"/>
      <c r="AK1056" s="58"/>
      <c r="AL1056" s="58"/>
      <c r="AM1056" s="58"/>
      <c r="AN1056" s="58"/>
    </row>
    <row r="1057" spans="1:40">
      <c r="A1057" s="58"/>
      <c r="B1057" s="58"/>
      <c r="C1057" s="61"/>
      <c r="D1057" s="58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  <c r="O1057" s="58"/>
      <c r="P1057" s="58"/>
      <c r="Q1057" s="58"/>
      <c r="R1057" s="58"/>
      <c r="S1057" s="58"/>
      <c r="T1057" s="58"/>
      <c r="U1057" s="58"/>
      <c r="V1057" s="58"/>
      <c r="W1057" s="58"/>
      <c r="X1057" s="58"/>
      <c r="Y1057" s="58"/>
      <c r="Z1057" s="58"/>
      <c r="AA1057" s="58"/>
      <c r="AB1057" s="58"/>
      <c r="AC1057" s="58"/>
      <c r="AD1057" s="58"/>
      <c r="AE1057" s="58"/>
      <c r="AF1057" s="58"/>
      <c r="AG1057" s="58"/>
      <c r="AH1057" s="58"/>
      <c r="AI1057" s="58"/>
      <c r="AJ1057" s="58"/>
      <c r="AK1057" s="58"/>
      <c r="AL1057" s="58"/>
      <c r="AM1057" s="58"/>
      <c r="AN1057" s="58"/>
    </row>
    <row r="1058" spans="1:40">
      <c r="A1058" s="58"/>
      <c r="B1058" s="58"/>
      <c r="C1058" s="61"/>
      <c r="D1058" s="58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  <c r="U1058" s="58"/>
      <c r="V1058" s="58"/>
      <c r="W1058" s="58"/>
      <c r="X1058" s="58"/>
      <c r="Y1058" s="58"/>
      <c r="Z1058" s="58"/>
      <c r="AA1058" s="58"/>
      <c r="AB1058" s="58"/>
      <c r="AC1058" s="58"/>
      <c r="AD1058" s="58"/>
      <c r="AE1058" s="58"/>
      <c r="AF1058" s="58"/>
      <c r="AG1058" s="58"/>
      <c r="AH1058" s="58"/>
      <c r="AI1058" s="58"/>
      <c r="AJ1058" s="58"/>
      <c r="AK1058" s="58"/>
      <c r="AL1058" s="58"/>
      <c r="AM1058" s="58"/>
      <c r="AN1058" s="58"/>
    </row>
    <row r="1059" spans="1:40">
      <c r="A1059" s="58"/>
      <c r="B1059" s="58"/>
      <c r="C1059" s="61"/>
      <c r="D1059" s="58"/>
      <c r="E1059" s="58"/>
      <c r="F1059" s="58"/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  <c r="U1059" s="58"/>
      <c r="V1059" s="58"/>
      <c r="W1059" s="58"/>
      <c r="X1059" s="58"/>
      <c r="Y1059" s="58"/>
      <c r="Z1059" s="58"/>
      <c r="AA1059" s="58"/>
      <c r="AB1059" s="58"/>
      <c r="AC1059" s="58"/>
      <c r="AD1059" s="58"/>
      <c r="AE1059" s="58"/>
      <c r="AF1059" s="58"/>
      <c r="AG1059" s="58"/>
      <c r="AH1059" s="58"/>
      <c r="AI1059" s="58"/>
      <c r="AJ1059" s="58"/>
      <c r="AK1059" s="58"/>
      <c r="AL1059" s="58"/>
      <c r="AM1059" s="58"/>
      <c r="AN1059" s="58"/>
    </row>
    <row r="1060" spans="1:40">
      <c r="A1060" s="58"/>
      <c r="B1060" s="58"/>
      <c r="C1060" s="61"/>
      <c r="D1060" s="58"/>
      <c r="E1060" s="58"/>
      <c r="F1060" s="58"/>
      <c r="G1060" s="58"/>
      <c r="H1060" s="58"/>
      <c r="I1060" s="58"/>
      <c r="J1060" s="58"/>
      <c r="K1060" s="58"/>
      <c r="L1060" s="58"/>
      <c r="M1060" s="58"/>
      <c r="N1060" s="58"/>
      <c r="O1060" s="58"/>
      <c r="P1060" s="58"/>
      <c r="Q1060" s="58"/>
      <c r="R1060" s="58"/>
      <c r="S1060" s="58"/>
      <c r="T1060" s="58"/>
      <c r="U1060" s="58"/>
      <c r="V1060" s="58"/>
      <c r="W1060" s="58"/>
      <c r="X1060" s="58"/>
      <c r="Y1060" s="58"/>
      <c r="Z1060" s="58"/>
      <c r="AA1060" s="58"/>
      <c r="AB1060" s="58"/>
      <c r="AC1060" s="58"/>
      <c r="AD1060" s="58"/>
      <c r="AE1060" s="58"/>
      <c r="AF1060" s="58"/>
      <c r="AG1060" s="58"/>
      <c r="AH1060" s="58"/>
      <c r="AI1060" s="58"/>
      <c r="AJ1060" s="58"/>
      <c r="AK1060" s="58"/>
      <c r="AL1060" s="58"/>
      <c r="AM1060" s="58"/>
      <c r="AN1060" s="58"/>
    </row>
    <row r="1061" spans="1:40">
      <c r="A1061" s="58"/>
      <c r="B1061" s="58"/>
      <c r="C1061" s="61"/>
      <c r="D1061" s="58"/>
      <c r="E1061" s="58"/>
      <c r="F1061" s="58"/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  <c r="U1061" s="58"/>
      <c r="V1061" s="58"/>
      <c r="W1061" s="58"/>
      <c r="X1061" s="58"/>
      <c r="Y1061" s="58"/>
      <c r="Z1061" s="58"/>
      <c r="AA1061" s="58"/>
      <c r="AB1061" s="58"/>
      <c r="AC1061" s="58"/>
      <c r="AD1061" s="58"/>
      <c r="AE1061" s="58"/>
      <c r="AF1061" s="58"/>
      <c r="AG1061" s="58"/>
      <c r="AH1061" s="58"/>
      <c r="AI1061" s="58"/>
      <c r="AJ1061" s="58"/>
      <c r="AK1061" s="58"/>
      <c r="AL1061" s="58"/>
      <c r="AM1061" s="58"/>
      <c r="AN1061" s="58"/>
    </row>
    <row r="1062" spans="1:40">
      <c r="A1062" s="58"/>
      <c r="B1062" s="58"/>
      <c r="C1062" s="61"/>
      <c r="D1062" s="58"/>
      <c r="E1062" s="58"/>
      <c r="F1062" s="58"/>
      <c r="G1062" s="58"/>
      <c r="H1062" s="58"/>
      <c r="I1062" s="58"/>
      <c r="J1062" s="58"/>
      <c r="K1062" s="58"/>
      <c r="L1062" s="58"/>
      <c r="M1062" s="58"/>
      <c r="N1062" s="58"/>
      <c r="O1062" s="58"/>
      <c r="P1062" s="58"/>
      <c r="Q1062" s="58"/>
      <c r="R1062" s="58"/>
      <c r="S1062" s="58"/>
      <c r="T1062" s="58"/>
      <c r="U1062" s="58"/>
      <c r="V1062" s="58"/>
      <c r="W1062" s="58"/>
      <c r="X1062" s="58"/>
      <c r="Y1062" s="58"/>
      <c r="Z1062" s="58"/>
      <c r="AA1062" s="58"/>
      <c r="AB1062" s="58"/>
      <c r="AC1062" s="58"/>
      <c r="AD1062" s="58"/>
      <c r="AE1062" s="58"/>
      <c r="AF1062" s="58"/>
      <c r="AG1062" s="58"/>
      <c r="AH1062" s="58"/>
      <c r="AI1062" s="58"/>
      <c r="AJ1062" s="58"/>
      <c r="AK1062" s="58"/>
      <c r="AL1062" s="58"/>
      <c r="AM1062" s="58"/>
      <c r="AN1062" s="58"/>
    </row>
    <row r="1063" spans="1:40">
      <c r="A1063" s="58"/>
      <c r="B1063" s="58"/>
      <c r="C1063" s="61"/>
      <c r="D1063" s="58"/>
      <c r="E1063" s="58"/>
      <c r="F1063" s="58"/>
      <c r="G1063" s="58"/>
      <c r="H1063" s="58"/>
      <c r="I1063" s="58"/>
      <c r="J1063" s="58"/>
      <c r="K1063" s="58"/>
      <c r="L1063" s="58"/>
      <c r="M1063" s="58"/>
      <c r="N1063" s="58"/>
      <c r="O1063" s="58"/>
      <c r="P1063" s="58"/>
      <c r="Q1063" s="58"/>
      <c r="R1063" s="58"/>
      <c r="S1063" s="58"/>
      <c r="T1063" s="58"/>
      <c r="U1063" s="58"/>
      <c r="V1063" s="58"/>
      <c r="W1063" s="58"/>
      <c r="X1063" s="58"/>
      <c r="Y1063" s="58"/>
      <c r="Z1063" s="58"/>
      <c r="AA1063" s="58"/>
      <c r="AB1063" s="58"/>
      <c r="AC1063" s="58"/>
      <c r="AD1063" s="58"/>
      <c r="AE1063" s="58"/>
      <c r="AF1063" s="58"/>
      <c r="AG1063" s="58"/>
      <c r="AH1063" s="58"/>
      <c r="AI1063" s="58"/>
      <c r="AJ1063" s="58"/>
      <c r="AK1063" s="58"/>
      <c r="AL1063" s="58"/>
      <c r="AM1063" s="58"/>
      <c r="AN1063" s="58"/>
    </row>
    <row r="1064" spans="1:40">
      <c r="A1064" s="58"/>
      <c r="B1064" s="58"/>
      <c r="C1064" s="61"/>
      <c r="D1064" s="58"/>
      <c r="E1064" s="58"/>
      <c r="F1064" s="58"/>
      <c r="G1064" s="58"/>
      <c r="H1064" s="58"/>
      <c r="I1064" s="58"/>
      <c r="J1064" s="58"/>
      <c r="K1064" s="58"/>
      <c r="L1064" s="58"/>
      <c r="M1064" s="58"/>
      <c r="N1064" s="58"/>
      <c r="O1064" s="58"/>
      <c r="P1064" s="58"/>
      <c r="Q1064" s="58"/>
      <c r="R1064" s="58"/>
      <c r="S1064" s="58"/>
      <c r="T1064" s="58"/>
      <c r="U1064" s="58"/>
      <c r="V1064" s="58"/>
      <c r="W1064" s="58"/>
      <c r="X1064" s="58"/>
      <c r="Y1064" s="58"/>
      <c r="Z1064" s="58"/>
      <c r="AA1064" s="58"/>
      <c r="AB1064" s="58"/>
      <c r="AC1064" s="58"/>
      <c r="AD1064" s="58"/>
      <c r="AE1064" s="58"/>
      <c r="AF1064" s="58"/>
      <c r="AG1064" s="58"/>
      <c r="AH1064" s="58"/>
      <c r="AI1064" s="58"/>
      <c r="AJ1064" s="58"/>
      <c r="AK1064" s="58"/>
      <c r="AL1064" s="58"/>
      <c r="AM1064" s="58"/>
      <c r="AN1064" s="58"/>
    </row>
    <row r="1065" spans="1:40">
      <c r="A1065" s="58"/>
      <c r="B1065" s="58"/>
      <c r="C1065" s="61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  <c r="O1065" s="58"/>
      <c r="P1065" s="58"/>
      <c r="Q1065" s="58"/>
      <c r="R1065" s="58"/>
      <c r="S1065" s="58"/>
      <c r="T1065" s="58"/>
      <c r="U1065" s="58"/>
      <c r="V1065" s="58"/>
      <c r="W1065" s="58"/>
      <c r="X1065" s="58"/>
      <c r="Y1065" s="58"/>
      <c r="Z1065" s="58"/>
      <c r="AA1065" s="58"/>
      <c r="AB1065" s="58"/>
      <c r="AC1065" s="58"/>
      <c r="AD1065" s="58"/>
      <c r="AE1065" s="58"/>
      <c r="AF1065" s="58"/>
      <c r="AG1065" s="58"/>
      <c r="AH1065" s="58"/>
      <c r="AI1065" s="58"/>
      <c r="AJ1065" s="58"/>
      <c r="AK1065" s="58"/>
      <c r="AL1065" s="58"/>
      <c r="AM1065" s="58"/>
      <c r="AN1065" s="58"/>
    </row>
    <row r="1066" spans="1:40">
      <c r="A1066" s="58"/>
      <c r="B1066" s="58"/>
      <c r="C1066" s="61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  <c r="O1066" s="58"/>
      <c r="P1066" s="58"/>
      <c r="Q1066" s="58"/>
      <c r="R1066" s="58"/>
      <c r="S1066" s="58"/>
      <c r="T1066" s="58"/>
      <c r="U1066" s="58"/>
      <c r="V1066" s="58"/>
      <c r="W1066" s="58"/>
      <c r="X1066" s="58"/>
      <c r="Y1066" s="58"/>
      <c r="Z1066" s="58"/>
      <c r="AA1066" s="58"/>
      <c r="AB1066" s="58"/>
      <c r="AC1066" s="58"/>
      <c r="AD1066" s="58"/>
      <c r="AE1066" s="58"/>
      <c r="AF1066" s="58"/>
      <c r="AG1066" s="58"/>
      <c r="AH1066" s="58"/>
      <c r="AI1066" s="58"/>
      <c r="AJ1066" s="58"/>
      <c r="AK1066" s="58"/>
      <c r="AL1066" s="58"/>
      <c r="AM1066" s="58"/>
      <c r="AN1066" s="58"/>
    </row>
    <row r="1067" spans="1:40">
      <c r="A1067" s="58"/>
      <c r="B1067" s="58"/>
      <c r="C1067" s="61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58"/>
      <c r="Q1067" s="58"/>
      <c r="R1067" s="58"/>
      <c r="S1067" s="58"/>
      <c r="T1067" s="58"/>
      <c r="U1067" s="58"/>
      <c r="V1067" s="58"/>
      <c r="W1067" s="58"/>
      <c r="X1067" s="58"/>
      <c r="Y1067" s="58"/>
      <c r="Z1067" s="58"/>
      <c r="AA1067" s="58"/>
      <c r="AB1067" s="58"/>
      <c r="AC1067" s="58"/>
      <c r="AD1067" s="58"/>
      <c r="AE1067" s="58"/>
      <c r="AF1067" s="58"/>
      <c r="AG1067" s="58"/>
      <c r="AH1067" s="58"/>
      <c r="AI1067" s="58"/>
      <c r="AJ1067" s="58"/>
      <c r="AK1067" s="58"/>
      <c r="AL1067" s="58"/>
      <c r="AM1067" s="58"/>
      <c r="AN1067" s="58"/>
    </row>
    <row r="1068" spans="1:40">
      <c r="A1068" s="58"/>
      <c r="B1068" s="58"/>
      <c r="C1068" s="61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  <c r="O1068" s="58"/>
      <c r="P1068" s="58"/>
      <c r="Q1068" s="58"/>
      <c r="R1068" s="58"/>
      <c r="S1068" s="58"/>
      <c r="T1068" s="58"/>
      <c r="U1068" s="58"/>
      <c r="V1068" s="58"/>
      <c r="W1068" s="58"/>
      <c r="X1068" s="58"/>
      <c r="Y1068" s="58"/>
      <c r="Z1068" s="58"/>
      <c r="AA1068" s="58"/>
      <c r="AB1068" s="58"/>
      <c r="AC1068" s="58"/>
      <c r="AD1068" s="58"/>
      <c r="AE1068" s="58"/>
      <c r="AF1068" s="58"/>
      <c r="AG1068" s="58"/>
      <c r="AH1068" s="58"/>
      <c r="AI1068" s="58"/>
      <c r="AJ1068" s="58"/>
      <c r="AK1068" s="58"/>
      <c r="AL1068" s="58"/>
      <c r="AM1068" s="58"/>
      <c r="AN1068" s="58"/>
    </row>
    <row r="1069" spans="1:40">
      <c r="A1069" s="58"/>
      <c r="B1069" s="58"/>
      <c r="C1069" s="61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  <c r="O1069" s="58"/>
      <c r="P1069" s="58"/>
      <c r="Q1069" s="58"/>
      <c r="R1069" s="58"/>
      <c r="S1069" s="58"/>
      <c r="T1069" s="58"/>
      <c r="U1069" s="58"/>
      <c r="V1069" s="58"/>
      <c r="W1069" s="58"/>
      <c r="X1069" s="58"/>
      <c r="Y1069" s="58"/>
      <c r="Z1069" s="58"/>
      <c r="AA1069" s="58"/>
      <c r="AB1069" s="58"/>
      <c r="AC1069" s="58"/>
      <c r="AD1069" s="58"/>
      <c r="AE1069" s="58"/>
      <c r="AF1069" s="58"/>
      <c r="AG1069" s="58"/>
      <c r="AH1069" s="58"/>
      <c r="AI1069" s="58"/>
      <c r="AJ1069" s="58"/>
      <c r="AK1069" s="58"/>
      <c r="AL1069" s="58"/>
      <c r="AM1069" s="58"/>
      <c r="AN1069" s="58"/>
    </row>
    <row r="1070" spans="1:40">
      <c r="A1070" s="58"/>
      <c r="B1070" s="58"/>
      <c r="C1070" s="61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  <c r="R1070" s="58"/>
      <c r="S1070" s="58"/>
      <c r="T1070" s="58"/>
      <c r="U1070" s="58"/>
      <c r="V1070" s="58"/>
      <c r="W1070" s="58"/>
      <c r="X1070" s="58"/>
      <c r="Y1070" s="58"/>
      <c r="Z1070" s="58"/>
      <c r="AA1070" s="58"/>
      <c r="AB1070" s="58"/>
      <c r="AC1070" s="58"/>
      <c r="AD1070" s="58"/>
      <c r="AE1070" s="58"/>
      <c r="AF1070" s="58"/>
      <c r="AG1070" s="58"/>
      <c r="AH1070" s="58"/>
      <c r="AI1070" s="58"/>
      <c r="AJ1070" s="58"/>
      <c r="AK1070" s="58"/>
      <c r="AL1070" s="58"/>
      <c r="AM1070" s="58"/>
      <c r="AN1070" s="58"/>
    </row>
    <row r="1071" spans="1:40">
      <c r="A1071" s="58"/>
      <c r="B1071" s="58"/>
      <c r="C1071" s="61"/>
      <c r="D1071" s="58"/>
      <c r="E1071" s="58"/>
      <c r="F1071" s="58"/>
      <c r="G1071" s="58"/>
      <c r="H1071" s="58"/>
      <c r="I1071" s="58"/>
      <c r="J1071" s="58"/>
      <c r="K1071" s="58"/>
      <c r="L1071" s="58"/>
      <c r="M1071" s="58"/>
      <c r="N1071" s="58"/>
      <c r="O1071" s="58"/>
      <c r="P1071" s="58"/>
      <c r="Q1071" s="58"/>
      <c r="R1071" s="58"/>
      <c r="S1071" s="58"/>
      <c r="T1071" s="58"/>
      <c r="U1071" s="58"/>
      <c r="V1071" s="58"/>
      <c r="W1071" s="58"/>
      <c r="X1071" s="58"/>
      <c r="Y1071" s="58"/>
      <c r="Z1071" s="58"/>
      <c r="AA1071" s="58"/>
      <c r="AB1071" s="58"/>
      <c r="AC1071" s="58"/>
      <c r="AD1071" s="58"/>
      <c r="AE1071" s="58"/>
      <c r="AF1071" s="58"/>
      <c r="AG1071" s="58"/>
      <c r="AH1071" s="58"/>
      <c r="AI1071" s="58"/>
      <c r="AJ1071" s="58"/>
      <c r="AK1071" s="58"/>
      <c r="AL1071" s="58"/>
      <c r="AM1071" s="58"/>
      <c r="AN1071" s="58"/>
    </row>
    <row r="1072" spans="1:40">
      <c r="A1072" s="58"/>
      <c r="B1072" s="58"/>
      <c r="C1072" s="61"/>
      <c r="D1072" s="58"/>
      <c r="E1072" s="58"/>
      <c r="F1072" s="58"/>
      <c r="G1072" s="58"/>
      <c r="H1072" s="58"/>
      <c r="I1072" s="58"/>
      <c r="J1072" s="58"/>
      <c r="K1072" s="58"/>
      <c r="L1072" s="58"/>
      <c r="M1072" s="58"/>
      <c r="N1072" s="58"/>
      <c r="O1072" s="58"/>
      <c r="P1072" s="58"/>
      <c r="Q1072" s="58"/>
      <c r="R1072" s="58"/>
      <c r="S1072" s="58"/>
      <c r="T1072" s="58"/>
      <c r="U1072" s="58"/>
      <c r="V1072" s="58"/>
      <c r="W1072" s="58"/>
      <c r="X1072" s="58"/>
      <c r="Y1072" s="58"/>
      <c r="Z1072" s="58"/>
      <c r="AA1072" s="58"/>
      <c r="AB1072" s="58"/>
      <c r="AC1072" s="58"/>
      <c r="AD1072" s="58"/>
      <c r="AE1072" s="58"/>
      <c r="AF1072" s="58"/>
      <c r="AG1072" s="58"/>
      <c r="AH1072" s="58"/>
      <c r="AI1072" s="58"/>
      <c r="AJ1072" s="58"/>
      <c r="AK1072" s="58"/>
      <c r="AL1072" s="58"/>
      <c r="AM1072" s="58"/>
      <c r="AN1072" s="58"/>
    </row>
    <row r="1073" spans="1:40">
      <c r="A1073" s="58"/>
      <c r="B1073" s="58"/>
      <c r="C1073" s="61"/>
      <c r="D1073" s="58"/>
      <c r="E1073" s="58"/>
      <c r="F1073" s="58"/>
      <c r="G1073" s="58"/>
      <c r="H1073" s="58"/>
      <c r="I1073" s="58"/>
      <c r="J1073" s="58"/>
      <c r="K1073" s="58"/>
      <c r="L1073" s="58"/>
      <c r="M1073" s="58"/>
      <c r="N1073" s="58"/>
      <c r="O1073" s="58"/>
      <c r="P1073" s="58"/>
      <c r="Q1073" s="58"/>
      <c r="R1073" s="58"/>
      <c r="S1073" s="58"/>
      <c r="T1073" s="58"/>
      <c r="U1073" s="58"/>
      <c r="V1073" s="58"/>
      <c r="W1073" s="58"/>
      <c r="X1073" s="58"/>
      <c r="Y1073" s="58"/>
      <c r="Z1073" s="58"/>
      <c r="AA1073" s="58"/>
      <c r="AB1073" s="58"/>
      <c r="AC1073" s="58"/>
      <c r="AD1073" s="58"/>
      <c r="AE1073" s="58"/>
      <c r="AF1073" s="58"/>
      <c r="AG1073" s="58"/>
      <c r="AH1073" s="58"/>
      <c r="AI1073" s="58"/>
      <c r="AJ1073" s="58"/>
      <c r="AK1073" s="58"/>
      <c r="AL1073" s="58"/>
      <c r="AM1073" s="58"/>
      <c r="AN1073" s="58"/>
    </row>
    <row r="1074" spans="1:40">
      <c r="A1074" s="58"/>
      <c r="B1074" s="58"/>
      <c r="C1074" s="61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  <c r="V1074" s="58"/>
      <c r="W1074" s="58"/>
      <c r="X1074" s="58"/>
      <c r="Y1074" s="58"/>
      <c r="Z1074" s="58"/>
      <c r="AA1074" s="58"/>
      <c r="AB1074" s="58"/>
      <c r="AC1074" s="58"/>
      <c r="AD1074" s="58"/>
      <c r="AE1074" s="58"/>
      <c r="AF1074" s="58"/>
      <c r="AG1074" s="58"/>
      <c r="AH1074" s="58"/>
      <c r="AI1074" s="58"/>
      <c r="AJ1074" s="58"/>
      <c r="AK1074" s="58"/>
      <c r="AL1074" s="58"/>
      <c r="AM1074" s="58"/>
      <c r="AN1074" s="58"/>
    </row>
    <row r="1075" spans="1:40">
      <c r="A1075" s="58"/>
      <c r="B1075" s="58"/>
      <c r="C1075" s="61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  <c r="U1075" s="58"/>
      <c r="V1075" s="58"/>
      <c r="W1075" s="58"/>
      <c r="X1075" s="58"/>
      <c r="Y1075" s="58"/>
      <c r="Z1075" s="58"/>
      <c r="AA1075" s="58"/>
      <c r="AB1075" s="58"/>
      <c r="AC1075" s="58"/>
      <c r="AD1075" s="58"/>
      <c r="AE1075" s="58"/>
      <c r="AF1075" s="58"/>
      <c r="AG1075" s="58"/>
      <c r="AH1075" s="58"/>
      <c r="AI1075" s="58"/>
      <c r="AJ1075" s="58"/>
      <c r="AK1075" s="58"/>
      <c r="AL1075" s="58"/>
      <c r="AM1075" s="58"/>
      <c r="AN1075" s="58"/>
    </row>
    <row r="1076" spans="1:40">
      <c r="A1076" s="58"/>
      <c r="B1076" s="58"/>
      <c r="C1076" s="61"/>
      <c r="D1076" s="58"/>
      <c r="E1076" s="58"/>
      <c r="F1076" s="58"/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  <c r="R1076" s="58"/>
      <c r="S1076" s="58"/>
      <c r="T1076" s="58"/>
      <c r="U1076" s="58"/>
      <c r="V1076" s="58"/>
      <c r="W1076" s="58"/>
      <c r="X1076" s="58"/>
      <c r="Y1076" s="58"/>
      <c r="Z1076" s="58"/>
      <c r="AA1076" s="58"/>
      <c r="AB1076" s="58"/>
      <c r="AC1076" s="58"/>
      <c r="AD1076" s="58"/>
      <c r="AE1076" s="58"/>
      <c r="AF1076" s="58"/>
      <c r="AG1076" s="58"/>
      <c r="AH1076" s="58"/>
      <c r="AI1076" s="58"/>
      <c r="AJ1076" s="58"/>
      <c r="AK1076" s="58"/>
      <c r="AL1076" s="58"/>
      <c r="AM1076" s="58"/>
      <c r="AN1076" s="58"/>
    </row>
    <row r="1077" spans="1:40">
      <c r="A1077" s="58"/>
      <c r="B1077" s="58"/>
      <c r="C1077" s="61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8"/>
      <c r="S1077" s="58"/>
      <c r="T1077" s="58"/>
      <c r="U1077" s="58"/>
      <c r="V1077" s="58"/>
      <c r="W1077" s="58"/>
      <c r="X1077" s="58"/>
      <c r="Y1077" s="58"/>
      <c r="Z1077" s="58"/>
      <c r="AA1077" s="58"/>
      <c r="AB1077" s="58"/>
      <c r="AC1077" s="58"/>
      <c r="AD1077" s="58"/>
      <c r="AE1077" s="58"/>
      <c r="AF1077" s="58"/>
      <c r="AG1077" s="58"/>
      <c r="AH1077" s="58"/>
      <c r="AI1077" s="58"/>
      <c r="AJ1077" s="58"/>
      <c r="AK1077" s="58"/>
      <c r="AL1077" s="58"/>
      <c r="AM1077" s="58"/>
      <c r="AN1077" s="58"/>
    </row>
    <row r="1078" spans="1:40">
      <c r="A1078" s="58"/>
      <c r="B1078" s="58"/>
      <c r="C1078" s="61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  <c r="R1078" s="58"/>
      <c r="S1078" s="58"/>
      <c r="T1078" s="58"/>
      <c r="U1078" s="58"/>
      <c r="V1078" s="58"/>
      <c r="W1078" s="58"/>
      <c r="X1078" s="58"/>
      <c r="Y1078" s="58"/>
      <c r="Z1078" s="58"/>
      <c r="AA1078" s="58"/>
      <c r="AB1078" s="58"/>
      <c r="AC1078" s="58"/>
      <c r="AD1078" s="58"/>
      <c r="AE1078" s="58"/>
      <c r="AF1078" s="58"/>
      <c r="AG1078" s="58"/>
      <c r="AH1078" s="58"/>
      <c r="AI1078" s="58"/>
      <c r="AJ1078" s="58"/>
      <c r="AK1078" s="58"/>
      <c r="AL1078" s="58"/>
      <c r="AM1078" s="58"/>
      <c r="AN1078" s="58"/>
    </row>
    <row r="1079" spans="1:40">
      <c r="A1079" s="58"/>
      <c r="B1079" s="58"/>
      <c r="C1079" s="61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8"/>
      <c r="S1079" s="58"/>
      <c r="T1079" s="58"/>
      <c r="U1079" s="58"/>
      <c r="V1079" s="58"/>
      <c r="W1079" s="58"/>
      <c r="X1079" s="58"/>
      <c r="Y1079" s="58"/>
      <c r="Z1079" s="58"/>
      <c r="AA1079" s="58"/>
      <c r="AB1079" s="58"/>
      <c r="AC1079" s="58"/>
      <c r="AD1079" s="58"/>
      <c r="AE1079" s="58"/>
      <c r="AF1079" s="58"/>
      <c r="AG1079" s="58"/>
      <c r="AH1079" s="58"/>
      <c r="AI1079" s="58"/>
      <c r="AJ1079" s="58"/>
      <c r="AK1079" s="58"/>
      <c r="AL1079" s="58"/>
      <c r="AM1079" s="58"/>
      <c r="AN1079" s="58"/>
    </row>
    <row r="1080" spans="1:40">
      <c r="A1080" s="58"/>
      <c r="B1080" s="58"/>
      <c r="C1080" s="61"/>
      <c r="D1080" s="58"/>
      <c r="E1080" s="58"/>
      <c r="F1080" s="58"/>
      <c r="G1080" s="58"/>
      <c r="H1080" s="58"/>
      <c r="I1080" s="58"/>
      <c r="J1080" s="58"/>
      <c r="K1080" s="58"/>
      <c r="L1080" s="58"/>
      <c r="M1080" s="58"/>
      <c r="N1080" s="58"/>
      <c r="O1080" s="58"/>
      <c r="P1080" s="58"/>
      <c r="Q1080" s="58"/>
      <c r="R1080" s="58"/>
      <c r="S1080" s="58"/>
      <c r="T1080" s="58"/>
      <c r="U1080" s="58"/>
      <c r="V1080" s="58"/>
      <c r="W1080" s="58"/>
      <c r="X1080" s="58"/>
      <c r="Y1080" s="58"/>
      <c r="Z1080" s="58"/>
      <c r="AA1080" s="58"/>
      <c r="AB1080" s="58"/>
      <c r="AC1080" s="58"/>
      <c r="AD1080" s="58"/>
      <c r="AE1080" s="58"/>
      <c r="AF1080" s="58"/>
      <c r="AG1080" s="58"/>
      <c r="AH1080" s="58"/>
      <c r="AI1080" s="58"/>
      <c r="AJ1080" s="58"/>
      <c r="AK1080" s="58"/>
      <c r="AL1080" s="58"/>
      <c r="AM1080" s="58"/>
      <c r="AN1080" s="58"/>
    </row>
    <row r="1081" spans="1:40">
      <c r="A1081" s="58"/>
      <c r="B1081" s="58"/>
      <c r="C1081" s="61"/>
      <c r="D1081" s="58"/>
      <c r="E1081" s="58"/>
      <c r="F1081" s="58"/>
      <c r="G1081" s="58"/>
      <c r="H1081" s="58"/>
      <c r="I1081" s="58"/>
      <c r="J1081" s="58"/>
      <c r="K1081" s="58"/>
      <c r="L1081" s="58"/>
      <c r="M1081" s="58"/>
      <c r="N1081" s="58"/>
      <c r="O1081" s="58"/>
      <c r="P1081" s="58"/>
      <c r="Q1081" s="58"/>
      <c r="R1081" s="58"/>
      <c r="S1081" s="58"/>
      <c r="T1081" s="58"/>
      <c r="U1081" s="58"/>
      <c r="V1081" s="58"/>
      <c r="W1081" s="58"/>
      <c r="X1081" s="58"/>
      <c r="Y1081" s="58"/>
      <c r="Z1081" s="58"/>
      <c r="AA1081" s="58"/>
      <c r="AB1081" s="58"/>
      <c r="AC1081" s="58"/>
      <c r="AD1081" s="58"/>
      <c r="AE1081" s="58"/>
      <c r="AF1081" s="58"/>
      <c r="AG1081" s="58"/>
      <c r="AH1081" s="58"/>
      <c r="AI1081" s="58"/>
      <c r="AJ1081" s="58"/>
      <c r="AK1081" s="58"/>
      <c r="AL1081" s="58"/>
      <c r="AM1081" s="58"/>
      <c r="AN1081" s="58"/>
    </row>
    <row r="1082" spans="1:40">
      <c r="A1082" s="58"/>
      <c r="B1082" s="58"/>
      <c r="C1082" s="61"/>
      <c r="D1082" s="58"/>
      <c r="E1082" s="58"/>
      <c r="F1082" s="58"/>
      <c r="G1082" s="58"/>
      <c r="H1082" s="58"/>
      <c r="I1082" s="58"/>
      <c r="J1082" s="58"/>
      <c r="K1082" s="58"/>
      <c r="L1082" s="58"/>
      <c r="M1082" s="58"/>
      <c r="N1082" s="58"/>
      <c r="O1082" s="58"/>
      <c r="P1082" s="58"/>
      <c r="Q1082" s="58"/>
      <c r="R1082" s="58"/>
      <c r="S1082" s="58"/>
      <c r="T1082" s="58"/>
      <c r="U1082" s="58"/>
      <c r="V1082" s="58"/>
      <c r="W1082" s="58"/>
      <c r="X1082" s="58"/>
      <c r="Y1082" s="58"/>
      <c r="Z1082" s="58"/>
      <c r="AA1082" s="58"/>
      <c r="AB1082" s="58"/>
      <c r="AC1082" s="58"/>
      <c r="AD1082" s="58"/>
      <c r="AE1082" s="58"/>
      <c r="AF1082" s="58"/>
      <c r="AG1082" s="58"/>
      <c r="AH1082" s="58"/>
      <c r="AI1082" s="58"/>
      <c r="AJ1082" s="58"/>
      <c r="AK1082" s="58"/>
      <c r="AL1082" s="58"/>
      <c r="AM1082" s="58"/>
      <c r="AN1082" s="58"/>
    </row>
    <row r="1083" spans="1:40">
      <c r="A1083" s="58"/>
      <c r="B1083" s="58"/>
      <c r="C1083" s="61"/>
      <c r="D1083" s="58"/>
      <c r="E1083" s="58"/>
      <c r="F1083" s="58"/>
      <c r="G1083" s="58"/>
      <c r="H1083" s="58"/>
      <c r="I1083" s="58"/>
      <c r="J1083" s="58"/>
      <c r="K1083" s="58"/>
      <c r="L1083" s="58"/>
      <c r="M1083" s="58"/>
      <c r="N1083" s="58"/>
      <c r="O1083" s="58"/>
      <c r="P1083" s="58"/>
      <c r="Q1083" s="58"/>
      <c r="R1083" s="58"/>
      <c r="S1083" s="58"/>
      <c r="T1083" s="58"/>
      <c r="U1083" s="58"/>
      <c r="V1083" s="58"/>
      <c r="W1083" s="58"/>
      <c r="X1083" s="58"/>
      <c r="Y1083" s="58"/>
      <c r="Z1083" s="58"/>
      <c r="AA1083" s="58"/>
      <c r="AB1083" s="58"/>
      <c r="AC1083" s="58"/>
      <c r="AD1083" s="58"/>
      <c r="AE1083" s="58"/>
      <c r="AF1083" s="58"/>
      <c r="AG1083" s="58"/>
      <c r="AH1083" s="58"/>
      <c r="AI1083" s="58"/>
      <c r="AJ1083" s="58"/>
      <c r="AK1083" s="58"/>
      <c r="AL1083" s="58"/>
      <c r="AM1083" s="58"/>
      <c r="AN1083" s="58"/>
    </row>
    <row r="1084" spans="1:40">
      <c r="A1084" s="58"/>
      <c r="B1084" s="58"/>
      <c r="C1084" s="61"/>
      <c r="D1084" s="58"/>
      <c r="E1084" s="58"/>
      <c r="F1084" s="58"/>
      <c r="G1084" s="58"/>
      <c r="H1084" s="58"/>
      <c r="I1084" s="58"/>
      <c r="J1084" s="58"/>
      <c r="K1084" s="58"/>
      <c r="L1084" s="58"/>
      <c r="M1084" s="58"/>
      <c r="N1084" s="58"/>
      <c r="O1084" s="58"/>
      <c r="P1084" s="58"/>
      <c r="Q1084" s="58"/>
      <c r="R1084" s="58"/>
      <c r="S1084" s="58"/>
      <c r="T1084" s="58"/>
      <c r="U1084" s="58"/>
      <c r="V1084" s="58"/>
      <c r="W1084" s="58"/>
      <c r="X1084" s="58"/>
      <c r="Y1084" s="58"/>
      <c r="Z1084" s="58"/>
      <c r="AA1084" s="58"/>
      <c r="AB1084" s="58"/>
      <c r="AC1084" s="58"/>
      <c r="AD1084" s="58"/>
      <c r="AE1084" s="58"/>
      <c r="AF1084" s="58"/>
      <c r="AG1084" s="58"/>
      <c r="AH1084" s="58"/>
      <c r="AI1084" s="58"/>
      <c r="AJ1084" s="58"/>
      <c r="AK1084" s="58"/>
      <c r="AL1084" s="58"/>
      <c r="AM1084" s="58"/>
      <c r="AN1084" s="58"/>
    </row>
    <row r="1085" spans="1:40">
      <c r="A1085" s="58"/>
      <c r="B1085" s="58"/>
      <c r="C1085" s="61"/>
      <c r="D1085" s="58"/>
      <c r="E1085" s="58"/>
      <c r="F1085" s="58"/>
      <c r="G1085" s="58"/>
      <c r="H1085" s="58"/>
      <c r="I1085" s="58"/>
      <c r="J1085" s="58"/>
      <c r="K1085" s="58"/>
      <c r="L1085" s="58"/>
      <c r="M1085" s="58"/>
      <c r="N1085" s="58"/>
      <c r="O1085" s="58"/>
      <c r="P1085" s="58"/>
      <c r="Q1085" s="58"/>
      <c r="R1085" s="58"/>
      <c r="S1085" s="58"/>
      <c r="T1085" s="58"/>
      <c r="U1085" s="58"/>
      <c r="V1085" s="58"/>
      <c r="W1085" s="58"/>
      <c r="X1085" s="58"/>
      <c r="Y1085" s="58"/>
      <c r="Z1085" s="58"/>
      <c r="AA1085" s="58"/>
      <c r="AB1085" s="58"/>
      <c r="AC1085" s="58"/>
      <c r="AD1085" s="58"/>
      <c r="AE1085" s="58"/>
      <c r="AF1085" s="58"/>
      <c r="AG1085" s="58"/>
      <c r="AH1085" s="58"/>
      <c r="AI1085" s="58"/>
      <c r="AJ1085" s="58"/>
      <c r="AK1085" s="58"/>
      <c r="AL1085" s="58"/>
      <c r="AM1085" s="58"/>
      <c r="AN1085" s="58"/>
    </row>
    <row r="1086" spans="1:40">
      <c r="A1086" s="58"/>
      <c r="B1086" s="58"/>
      <c r="C1086" s="61"/>
      <c r="D1086" s="58"/>
      <c r="E1086" s="58"/>
      <c r="F1086" s="58"/>
      <c r="G1086" s="58"/>
      <c r="H1086" s="58"/>
      <c r="I1086" s="58"/>
      <c r="J1086" s="58"/>
      <c r="K1086" s="58"/>
      <c r="L1086" s="58"/>
      <c r="M1086" s="58"/>
      <c r="N1086" s="58"/>
      <c r="O1086" s="58"/>
      <c r="P1086" s="58"/>
      <c r="Q1086" s="58"/>
      <c r="R1086" s="58"/>
      <c r="S1086" s="58"/>
      <c r="T1086" s="58"/>
      <c r="U1086" s="58"/>
      <c r="V1086" s="58"/>
      <c r="W1086" s="58"/>
      <c r="X1086" s="58"/>
      <c r="Y1086" s="58"/>
      <c r="Z1086" s="58"/>
      <c r="AA1086" s="58"/>
      <c r="AB1086" s="58"/>
      <c r="AC1086" s="58"/>
      <c r="AD1086" s="58"/>
      <c r="AE1086" s="58"/>
      <c r="AF1086" s="58"/>
      <c r="AG1086" s="58"/>
      <c r="AH1086" s="58"/>
      <c r="AI1086" s="58"/>
      <c r="AJ1086" s="58"/>
      <c r="AK1086" s="58"/>
      <c r="AL1086" s="58"/>
      <c r="AM1086" s="58"/>
      <c r="AN1086" s="58"/>
    </row>
    <row r="1087" spans="1:40">
      <c r="A1087" s="58"/>
      <c r="B1087" s="58"/>
      <c r="C1087" s="61"/>
      <c r="D1087" s="58"/>
      <c r="E1087" s="58"/>
      <c r="F1087" s="58"/>
      <c r="G1087" s="58"/>
      <c r="H1087" s="58"/>
      <c r="I1087" s="58"/>
      <c r="J1087" s="58"/>
      <c r="K1087" s="58"/>
      <c r="L1087" s="58"/>
      <c r="M1087" s="58"/>
      <c r="N1087" s="58"/>
      <c r="O1087" s="58"/>
      <c r="P1087" s="58"/>
      <c r="Q1087" s="58"/>
      <c r="R1087" s="58"/>
      <c r="S1087" s="58"/>
      <c r="T1087" s="58"/>
      <c r="U1087" s="58"/>
      <c r="V1087" s="58"/>
      <c r="W1087" s="58"/>
      <c r="X1087" s="58"/>
      <c r="Y1087" s="58"/>
      <c r="Z1087" s="58"/>
      <c r="AA1087" s="58"/>
      <c r="AB1087" s="58"/>
      <c r="AC1087" s="58"/>
      <c r="AD1087" s="58"/>
      <c r="AE1087" s="58"/>
      <c r="AF1087" s="58"/>
      <c r="AG1087" s="58"/>
      <c r="AH1087" s="58"/>
      <c r="AI1087" s="58"/>
      <c r="AJ1087" s="58"/>
      <c r="AK1087" s="58"/>
      <c r="AL1087" s="58"/>
      <c r="AM1087" s="58"/>
      <c r="AN1087" s="58"/>
    </row>
    <row r="1088" spans="1:40">
      <c r="A1088" s="58"/>
      <c r="B1088" s="58"/>
      <c r="C1088" s="61"/>
      <c r="D1088" s="58"/>
      <c r="E1088" s="58"/>
      <c r="F1088" s="58"/>
      <c r="G1088" s="58"/>
      <c r="H1088" s="58"/>
      <c r="I1088" s="58"/>
      <c r="J1088" s="58"/>
      <c r="K1088" s="58"/>
      <c r="L1088" s="58"/>
      <c r="M1088" s="58"/>
      <c r="N1088" s="58"/>
      <c r="O1088" s="58"/>
      <c r="P1088" s="58"/>
      <c r="Q1088" s="58"/>
      <c r="R1088" s="58"/>
      <c r="S1088" s="58"/>
      <c r="T1088" s="58"/>
      <c r="U1088" s="58"/>
      <c r="V1088" s="58"/>
      <c r="W1088" s="58"/>
      <c r="X1088" s="58"/>
      <c r="Y1088" s="58"/>
      <c r="Z1088" s="58"/>
      <c r="AA1088" s="58"/>
      <c r="AB1088" s="58"/>
      <c r="AC1088" s="58"/>
      <c r="AD1088" s="58"/>
      <c r="AE1088" s="58"/>
      <c r="AF1088" s="58"/>
      <c r="AG1088" s="58"/>
      <c r="AH1088" s="58"/>
      <c r="AI1088" s="58"/>
      <c r="AJ1088" s="58"/>
      <c r="AK1088" s="58"/>
      <c r="AL1088" s="58"/>
      <c r="AM1088" s="58"/>
      <c r="AN1088" s="58"/>
    </row>
    <row r="1089" spans="1:40">
      <c r="A1089" s="58"/>
      <c r="B1089" s="58"/>
      <c r="C1089" s="61"/>
      <c r="D1089" s="58"/>
      <c r="E1089" s="58"/>
      <c r="F1089" s="58"/>
      <c r="G1089" s="58"/>
      <c r="H1089" s="58"/>
      <c r="I1089" s="58"/>
      <c r="J1089" s="58"/>
      <c r="K1089" s="58"/>
      <c r="L1089" s="58"/>
      <c r="M1089" s="58"/>
      <c r="N1089" s="58"/>
      <c r="O1089" s="58"/>
      <c r="P1089" s="58"/>
      <c r="Q1089" s="58"/>
      <c r="R1089" s="58"/>
      <c r="S1089" s="58"/>
      <c r="T1089" s="58"/>
      <c r="U1089" s="58"/>
      <c r="V1089" s="58"/>
      <c r="W1089" s="58"/>
      <c r="X1089" s="58"/>
      <c r="Y1089" s="58"/>
      <c r="Z1089" s="58"/>
      <c r="AA1089" s="58"/>
      <c r="AB1089" s="58"/>
      <c r="AC1089" s="58"/>
      <c r="AD1089" s="58"/>
      <c r="AE1089" s="58"/>
      <c r="AF1089" s="58"/>
      <c r="AG1089" s="58"/>
      <c r="AH1089" s="58"/>
      <c r="AI1089" s="58"/>
      <c r="AJ1089" s="58"/>
      <c r="AK1089" s="58"/>
      <c r="AL1089" s="58"/>
      <c r="AM1089" s="58"/>
      <c r="AN1089" s="58"/>
    </row>
    <row r="1090" spans="1:40">
      <c r="A1090" s="58"/>
      <c r="B1090" s="58"/>
      <c r="C1090" s="61"/>
      <c r="D1090" s="58"/>
      <c r="E1090" s="58"/>
      <c r="F1090" s="58"/>
      <c r="G1090" s="58"/>
      <c r="H1090" s="58"/>
      <c r="I1090" s="58"/>
      <c r="J1090" s="58"/>
      <c r="K1090" s="58"/>
      <c r="L1090" s="58"/>
      <c r="M1090" s="58"/>
      <c r="N1090" s="58"/>
      <c r="O1090" s="58"/>
      <c r="P1090" s="58"/>
      <c r="Q1090" s="58"/>
      <c r="R1090" s="58"/>
      <c r="S1090" s="58"/>
      <c r="T1090" s="58"/>
      <c r="U1090" s="58"/>
      <c r="V1090" s="58"/>
      <c r="W1090" s="58"/>
      <c r="X1090" s="58"/>
      <c r="Y1090" s="58"/>
      <c r="Z1090" s="58"/>
      <c r="AA1090" s="58"/>
      <c r="AB1090" s="58"/>
      <c r="AC1090" s="58"/>
      <c r="AD1090" s="58"/>
      <c r="AE1090" s="58"/>
      <c r="AF1090" s="58"/>
      <c r="AG1090" s="58"/>
      <c r="AH1090" s="58"/>
      <c r="AI1090" s="58"/>
      <c r="AJ1090" s="58"/>
      <c r="AK1090" s="58"/>
      <c r="AL1090" s="58"/>
      <c r="AM1090" s="58"/>
      <c r="AN1090" s="58"/>
    </row>
    <row r="1091" spans="1:40">
      <c r="A1091" s="58"/>
      <c r="B1091" s="58"/>
      <c r="C1091" s="61"/>
      <c r="D1091" s="58"/>
      <c r="E1091" s="58"/>
      <c r="F1091" s="58"/>
      <c r="G1091" s="58"/>
      <c r="H1091" s="58"/>
      <c r="I1091" s="58"/>
      <c r="J1091" s="58"/>
      <c r="K1091" s="58"/>
      <c r="L1091" s="58"/>
      <c r="M1091" s="58"/>
      <c r="N1091" s="58"/>
      <c r="O1091" s="58"/>
      <c r="P1091" s="58"/>
      <c r="Q1091" s="58"/>
      <c r="R1091" s="58"/>
      <c r="S1091" s="58"/>
      <c r="T1091" s="58"/>
      <c r="U1091" s="58"/>
      <c r="V1091" s="58"/>
      <c r="W1091" s="58"/>
      <c r="X1091" s="58"/>
      <c r="Y1091" s="58"/>
      <c r="Z1091" s="58"/>
      <c r="AA1091" s="58"/>
      <c r="AB1091" s="58"/>
      <c r="AC1091" s="58"/>
      <c r="AD1091" s="58"/>
      <c r="AE1091" s="58"/>
      <c r="AF1091" s="58"/>
      <c r="AG1091" s="58"/>
      <c r="AH1091" s="58"/>
      <c r="AI1091" s="58"/>
      <c r="AJ1091" s="58"/>
      <c r="AK1091" s="58"/>
      <c r="AL1091" s="58"/>
      <c r="AM1091" s="58"/>
      <c r="AN1091" s="58"/>
    </row>
    <row r="1092" spans="1:40">
      <c r="A1092" s="58"/>
      <c r="B1092" s="58"/>
      <c r="C1092" s="61"/>
      <c r="D1092" s="58"/>
      <c r="E1092" s="58"/>
      <c r="F1092" s="58"/>
      <c r="G1092" s="58"/>
      <c r="H1092" s="58"/>
      <c r="I1092" s="58"/>
      <c r="J1092" s="58"/>
      <c r="K1092" s="58"/>
      <c r="L1092" s="58"/>
      <c r="M1092" s="58"/>
      <c r="N1092" s="58"/>
      <c r="O1092" s="58"/>
      <c r="P1092" s="58"/>
      <c r="Q1092" s="58"/>
      <c r="R1092" s="58"/>
      <c r="S1092" s="58"/>
      <c r="T1092" s="58"/>
      <c r="U1092" s="58"/>
      <c r="V1092" s="58"/>
      <c r="W1092" s="58"/>
      <c r="X1092" s="58"/>
      <c r="Y1092" s="58"/>
      <c r="Z1092" s="58"/>
      <c r="AA1092" s="58"/>
      <c r="AB1092" s="58"/>
      <c r="AC1092" s="58"/>
      <c r="AD1092" s="58"/>
      <c r="AE1092" s="58"/>
      <c r="AF1092" s="58"/>
      <c r="AG1092" s="58"/>
      <c r="AH1092" s="58"/>
      <c r="AI1092" s="58"/>
      <c r="AJ1092" s="58"/>
      <c r="AK1092" s="58"/>
      <c r="AL1092" s="58"/>
      <c r="AM1092" s="58"/>
      <c r="AN1092" s="58"/>
    </row>
    <row r="1093" spans="1:40">
      <c r="A1093" s="58"/>
      <c r="B1093" s="58"/>
      <c r="C1093" s="61"/>
      <c r="D1093" s="58"/>
      <c r="E1093" s="58"/>
      <c r="F1093" s="58"/>
      <c r="G1093" s="58"/>
      <c r="H1093" s="58"/>
      <c r="I1093" s="58"/>
      <c r="J1093" s="58"/>
      <c r="K1093" s="58"/>
      <c r="L1093" s="58"/>
      <c r="M1093" s="58"/>
      <c r="N1093" s="58"/>
      <c r="O1093" s="58"/>
      <c r="P1093" s="58"/>
      <c r="Q1093" s="58"/>
      <c r="R1093" s="58"/>
      <c r="S1093" s="58"/>
      <c r="T1093" s="58"/>
      <c r="U1093" s="58"/>
      <c r="V1093" s="58"/>
      <c r="W1093" s="58"/>
      <c r="X1093" s="58"/>
      <c r="Y1093" s="58"/>
      <c r="Z1093" s="58"/>
      <c r="AA1093" s="58"/>
      <c r="AB1093" s="58"/>
      <c r="AC1093" s="58"/>
      <c r="AD1093" s="58"/>
      <c r="AE1093" s="58"/>
      <c r="AF1093" s="58"/>
      <c r="AG1093" s="58"/>
      <c r="AH1093" s="58"/>
      <c r="AI1093" s="58"/>
      <c r="AJ1093" s="58"/>
      <c r="AK1093" s="58"/>
      <c r="AL1093" s="58"/>
      <c r="AM1093" s="58"/>
      <c r="AN1093" s="58"/>
    </row>
    <row r="1094" spans="1:40">
      <c r="A1094" s="58"/>
      <c r="B1094" s="58"/>
      <c r="C1094" s="61"/>
      <c r="D1094" s="58"/>
      <c r="E1094" s="58"/>
      <c r="F1094" s="58"/>
      <c r="G1094" s="58"/>
      <c r="H1094" s="58"/>
      <c r="I1094" s="58"/>
      <c r="J1094" s="58"/>
      <c r="K1094" s="58"/>
      <c r="L1094" s="58"/>
      <c r="M1094" s="58"/>
      <c r="N1094" s="58"/>
      <c r="O1094" s="58"/>
      <c r="P1094" s="58"/>
      <c r="Q1094" s="58"/>
      <c r="R1094" s="58"/>
      <c r="S1094" s="58"/>
      <c r="T1094" s="58"/>
      <c r="U1094" s="58"/>
      <c r="V1094" s="58"/>
      <c r="W1094" s="58"/>
      <c r="X1094" s="58"/>
      <c r="Y1094" s="58"/>
      <c r="Z1094" s="58"/>
      <c r="AA1094" s="58"/>
      <c r="AB1094" s="58"/>
      <c r="AC1094" s="58"/>
      <c r="AD1094" s="58"/>
      <c r="AE1094" s="58"/>
      <c r="AF1094" s="58"/>
      <c r="AG1094" s="58"/>
      <c r="AH1094" s="58"/>
      <c r="AI1094" s="58"/>
      <c r="AJ1094" s="58"/>
      <c r="AK1094" s="58"/>
      <c r="AL1094" s="58"/>
      <c r="AM1094" s="58"/>
      <c r="AN1094" s="58"/>
    </row>
    <row r="1095" spans="1:40">
      <c r="A1095" s="58"/>
      <c r="B1095" s="58"/>
      <c r="C1095" s="61"/>
      <c r="D1095" s="58"/>
      <c r="E1095" s="58"/>
      <c r="F1095" s="58"/>
      <c r="G1095" s="58"/>
      <c r="H1095" s="58"/>
      <c r="I1095" s="58"/>
      <c r="J1095" s="58"/>
      <c r="K1095" s="58"/>
      <c r="L1095" s="58"/>
      <c r="M1095" s="58"/>
      <c r="N1095" s="58"/>
      <c r="O1095" s="58"/>
      <c r="P1095" s="58"/>
      <c r="Q1095" s="58"/>
      <c r="R1095" s="58"/>
      <c r="S1095" s="58"/>
      <c r="T1095" s="58"/>
      <c r="U1095" s="58"/>
      <c r="V1095" s="58"/>
      <c r="W1095" s="58"/>
      <c r="X1095" s="58"/>
      <c r="Y1095" s="58"/>
      <c r="Z1095" s="58"/>
      <c r="AA1095" s="58"/>
      <c r="AB1095" s="58"/>
      <c r="AC1095" s="58"/>
      <c r="AD1095" s="58"/>
      <c r="AE1095" s="58"/>
      <c r="AF1095" s="58"/>
      <c r="AG1095" s="58"/>
      <c r="AH1095" s="58"/>
      <c r="AI1095" s="58"/>
      <c r="AJ1095" s="58"/>
      <c r="AK1095" s="58"/>
      <c r="AL1095" s="58"/>
      <c r="AM1095" s="58"/>
      <c r="AN1095" s="58"/>
    </row>
    <row r="1096" spans="1:40">
      <c r="A1096" s="58"/>
      <c r="B1096" s="58"/>
      <c r="C1096" s="61"/>
      <c r="D1096" s="58"/>
      <c r="E1096" s="58"/>
      <c r="F1096" s="58"/>
      <c r="G1096" s="58"/>
      <c r="H1096" s="58"/>
      <c r="I1096" s="58"/>
      <c r="J1096" s="58"/>
      <c r="K1096" s="58"/>
      <c r="L1096" s="58"/>
      <c r="M1096" s="58"/>
      <c r="N1096" s="58"/>
      <c r="O1096" s="58"/>
      <c r="P1096" s="58"/>
      <c r="Q1096" s="58"/>
      <c r="R1096" s="58"/>
      <c r="S1096" s="58"/>
      <c r="T1096" s="58"/>
      <c r="U1096" s="58"/>
      <c r="V1096" s="58"/>
      <c r="W1096" s="58"/>
      <c r="X1096" s="58"/>
      <c r="Y1096" s="58"/>
      <c r="Z1096" s="58"/>
      <c r="AA1096" s="58"/>
      <c r="AB1096" s="58"/>
      <c r="AC1096" s="58"/>
      <c r="AD1096" s="58"/>
      <c r="AE1096" s="58"/>
      <c r="AF1096" s="58"/>
      <c r="AG1096" s="58"/>
      <c r="AH1096" s="58"/>
      <c r="AI1096" s="58"/>
      <c r="AJ1096" s="58"/>
      <c r="AK1096" s="58"/>
      <c r="AL1096" s="58"/>
      <c r="AM1096" s="58"/>
      <c r="AN1096" s="58"/>
    </row>
    <row r="1097" spans="1:40">
      <c r="A1097" s="58"/>
      <c r="B1097" s="58"/>
      <c r="C1097" s="61"/>
      <c r="D1097" s="58"/>
      <c r="E1097" s="58"/>
      <c r="F1097" s="58"/>
      <c r="G1097" s="58"/>
      <c r="H1097" s="58"/>
      <c r="I1097" s="58"/>
      <c r="J1097" s="58"/>
      <c r="K1097" s="58"/>
      <c r="L1097" s="58"/>
      <c r="M1097" s="58"/>
      <c r="N1097" s="58"/>
      <c r="O1097" s="58"/>
      <c r="P1097" s="58"/>
      <c r="Q1097" s="58"/>
      <c r="R1097" s="58"/>
      <c r="S1097" s="58"/>
      <c r="T1097" s="58"/>
      <c r="U1097" s="58"/>
      <c r="V1097" s="58"/>
      <c r="W1097" s="58"/>
      <c r="X1097" s="58"/>
      <c r="Y1097" s="58"/>
      <c r="Z1097" s="58"/>
      <c r="AA1097" s="58"/>
      <c r="AB1097" s="58"/>
      <c r="AC1097" s="58"/>
      <c r="AD1097" s="58"/>
      <c r="AE1097" s="58"/>
      <c r="AF1097" s="58"/>
      <c r="AG1097" s="58"/>
      <c r="AH1097" s="58"/>
      <c r="AI1097" s="58"/>
      <c r="AJ1097" s="58"/>
      <c r="AK1097" s="58"/>
      <c r="AL1097" s="58"/>
      <c r="AM1097" s="58"/>
      <c r="AN1097" s="58"/>
    </row>
    <row r="1098" spans="1:40">
      <c r="A1098" s="58"/>
      <c r="B1098" s="58"/>
      <c r="C1098" s="61"/>
      <c r="D1098" s="58"/>
      <c r="E1098" s="58"/>
      <c r="F1098" s="58"/>
      <c r="G1098" s="58"/>
      <c r="H1098" s="58"/>
      <c r="I1098" s="58"/>
      <c r="J1098" s="58"/>
      <c r="K1098" s="58"/>
      <c r="L1098" s="58"/>
      <c r="M1098" s="58"/>
      <c r="N1098" s="58"/>
      <c r="O1098" s="58"/>
      <c r="P1098" s="58"/>
      <c r="Q1098" s="58"/>
      <c r="R1098" s="58"/>
      <c r="S1098" s="58"/>
      <c r="T1098" s="58"/>
      <c r="U1098" s="58"/>
      <c r="V1098" s="58"/>
      <c r="W1098" s="58"/>
      <c r="X1098" s="58"/>
      <c r="Y1098" s="58"/>
      <c r="Z1098" s="58"/>
      <c r="AA1098" s="58"/>
      <c r="AB1098" s="58"/>
      <c r="AC1098" s="58"/>
      <c r="AD1098" s="58"/>
      <c r="AE1098" s="58"/>
      <c r="AF1098" s="58"/>
      <c r="AG1098" s="58"/>
      <c r="AH1098" s="58"/>
      <c r="AI1098" s="58"/>
      <c r="AJ1098" s="58"/>
      <c r="AK1098" s="58"/>
      <c r="AL1098" s="58"/>
      <c r="AM1098" s="58"/>
      <c r="AN1098" s="58"/>
    </row>
    <row r="1099" spans="1:40">
      <c r="A1099" s="58"/>
      <c r="B1099" s="58"/>
      <c r="C1099" s="61"/>
      <c r="D1099" s="58"/>
      <c r="E1099" s="58"/>
      <c r="F1099" s="58"/>
      <c r="G1099" s="58"/>
      <c r="H1099" s="58"/>
      <c r="I1099" s="58"/>
      <c r="J1099" s="58"/>
      <c r="K1099" s="58"/>
      <c r="L1099" s="58"/>
      <c r="M1099" s="58"/>
      <c r="N1099" s="58"/>
      <c r="O1099" s="58"/>
      <c r="P1099" s="58"/>
      <c r="Q1099" s="58"/>
      <c r="R1099" s="58"/>
      <c r="S1099" s="58"/>
      <c r="T1099" s="58"/>
      <c r="U1099" s="58"/>
      <c r="V1099" s="58"/>
      <c r="W1099" s="58"/>
      <c r="X1099" s="58"/>
      <c r="Y1099" s="58"/>
      <c r="Z1099" s="58"/>
      <c r="AA1099" s="58"/>
      <c r="AB1099" s="58"/>
      <c r="AC1099" s="58"/>
      <c r="AD1099" s="58"/>
      <c r="AE1099" s="58"/>
      <c r="AF1099" s="58"/>
      <c r="AG1099" s="58"/>
      <c r="AH1099" s="58"/>
      <c r="AI1099" s="58"/>
      <c r="AJ1099" s="58"/>
      <c r="AK1099" s="58"/>
      <c r="AL1099" s="58"/>
      <c r="AM1099" s="58"/>
      <c r="AN1099" s="58"/>
    </row>
    <row r="1100" spans="1:40">
      <c r="A1100" s="58"/>
      <c r="B1100" s="58"/>
      <c r="C1100" s="61"/>
      <c r="D1100" s="58"/>
      <c r="E1100" s="58"/>
      <c r="F1100" s="58"/>
      <c r="G1100" s="58"/>
      <c r="H1100" s="58"/>
      <c r="I1100" s="58"/>
      <c r="J1100" s="58"/>
      <c r="K1100" s="58"/>
      <c r="L1100" s="58"/>
      <c r="M1100" s="58"/>
      <c r="N1100" s="58"/>
      <c r="O1100" s="58"/>
      <c r="P1100" s="58"/>
      <c r="Q1100" s="58"/>
      <c r="R1100" s="58"/>
      <c r="S1100" s="58"/>
      <c r="T1100" s="58"/>
      <c r="U1100" s="58"/>
      <c r="V1100" s="58"/>
      <c r="W1100" s="58"/>
      <c r="X1100" s="58"/>
      <c r="Y1100" s="58"/>
      <c r="Z1100" s="58"/>
      <c r="AA1100" s="58"/>
      <c r="AB1100" s="58"/>
      <c r="AC1100" s="58"/>
      <c r="AD1100" s="58"/>
      <c r="AE1100" s="58"/>
      <c r="AF1100" s="58"/>
      <c r="AG1100" s="58"/>
      <c r="AH1100" s="58"/>
      <c r="AI1100" s="58"/>
      <c r="AJ1100" s="58"/>
      <c r="AK1100" s="58"/>
      <c r="AL1100" s="58"/>
      <c r="AM1100" s="58"/>
      <c r="AN1100" s="58"/>
    </row>
    <row r="1101" spans="1:40">
      <c r="A1101" s="58"/>
      <c r="B1101" s="58"/>
      <c r="C1101" s="61"/>
      <c r="D1101" s="58"/>
      <c r="E1101" s="58"/>
      <c r="F1101" s="58"/>
      <c r="G1101" s="58"/>
      <c r="H1101" s="58"/>
      <c r="I1101" s="58"/>
      <c r="J1101" s="58"/>
      <c r="K1101" s="58"/>
      <c r="L1101" s="58"/>
      <c r="M1101" s="58"/>
      <c r="N1101" s="58"/>
      <c r="O1101" s="58"/>
      <c r="P1101" s="58"/>
      <c r="Q1101" s="58"/>
      <c r="R1101" s="58"/>
      <c r="S1101" s="58"/>
      <c r="T1101" s="58"/>
      <c r="U1101" s="58"/>
      <c r="V1101" s="58"/>
      <c r="W1101" s="58"/>
      <c r="X1101" s="58"/>
      <c r="Y1101" s="58"/>
      <c r="Z1101" s="58"/>
      <c r="AA1101" s="58"/>
      <c r="AB1101" s="58"/>
      <c r="AC1101" s="58"/>
      <c r="AD1101" s="58"/>
      <c r="AE1101" s="58"/>
      <c r="AF1101" s="58"/>
      <c r="AG1101" s="58"/>
      <c r="AH1101" s="58"/>
      <c r="AI1101" s="58"/>
      <c r="AJ1101" s="58"/>
      <c r="AK1101" s="58"/>
      <c r="AL1101" s="58"/>
      <c r="AM1101" s="58"/>
      <c r="AN1101" s="58"/>
    </row>
    <row r="1102" spans="1:40">
      <c r="A1102" s="58"/>
      <c r="B1102" s="58"/>
      <c r="C1102" s="61"/>
      <c r="D1102" s="58"/>
      <c r="E1102" s="58"/>
      <c r="F1102" s="58"/>
      <c r="G1102" s="58"/>
      <c r="H1102" s="58"/>
      <c r="I1102" s="58"/>
      <c r="J1102" s="58"/>
      <c r="K1102" s="58"/>
      <c r="L1102" s="58"/>
      <c r="M1102" s="58"/>
      <c r="N1102" s="58"/>
      <c r="O1102" s="58"/>
      <c r="P1102" s="58"/>
      <c r="Q1102" s="58"/>
      <c r="R1102" s="58"/>
      <c r="S1102" s="58"/>
      <c r="T1102" s="58"/>
      <c r="U1102" s="58"/>
      <c r="V1102" s="58"/>
      <c r="W1102" s="58"/>
      <c r="X1102" s="58"/>
      <c r="Y1102" s="58"/>
      <c r="Z1102" s="58"/>
      <c r="AA1102" s="58"/>
      <c r="AB1102" s="58"/>
      <c r="AC1102" s="58"/>
      <c r="AD1102" s="58"/>
      <c r="AE1102" s="58"/>
      <c r="AF1102" s="58"/>
      <c r="AG1102" s="58"/>
      <c r="AH1102" s="58"/>
      <c r="AI1102" s="58"/>
      <c r="AJ1102" s="58"/>
      <c r="AK1102" s="58"/>
      <c r="AL1102" s="58"/>
      <c r="AM1102" s="58"/>
      <c r="AN1102" s="58"/>
    </row>
    <row r="1103" spans="1:40">
      <c r="A1103" s="58"/>
      <c r="B1103" s="58"/>
      <c r="C1103" s="61"/>
      <c r="D1103" s="58"/>
      <c r="E1103" s="58"/>
      <c r="F1103" s="58"/>
      <c r="G1103" s="58"/>
      <c r="H1103" s="58"/>
      <c r="I1103" s="58"/>
      <c r="J1103" s="58"/>
      <c r="K1103" s="58"/>
      <c r="L1103" s="58"/>
      <c r="M1103" s="58"/>
      <c r="N1103" s="58"/>
      <c r="O1103" s="58"/>
      <c r="P1103" s="58"/>
      <c r="Q1103" s="58"/>
      <c r="R1103" s="58"/>
      <c r="S1103" s="58"/>
      <c r="T1103" s="58"/>
      <c r="U1103" s="58"/>
      <c r="V1103" s="58"/>
      <c r="W1103" s="58"/>
      <c r="X1103" s="58"/>
      <c r="Y1103" s="58"/>
      <c r="Z1103" s="58"/>
      <c r="AA1103" s="58"/>
      <c r="AB1103" s="58"/>
      <c r="AC1103" s="58"/>
      <c r="AD1103" s="58"/>
      <c r="AE1103" s="58"/>
      <c r="AF1103" s="58"/>
      <c r="AG1103" s="58"/>
      <c r="AH1103" s="58"/>
      <c r="AI1103" s="58"/>
      <c r="AJ1103" s="58"/>
      <c r="AK1103" s="58"/>
      <c r="AL1103" s="58"/>
      <c r="AM1103" s="58"/>
      <c r="AN1103" s="58"/>
    </row>
    <row r="1104" spans="1:40">
      <c r="A1104" s="58"/>
      <c r="B1104" s="58"/>
      <c r="C1104" s="61"/>
      <c r="D1104" s="58"/>
      <c r="E1104" s="58"/>
      <c r="F1104" s="58"/>
      <c r="G1104" s="58"/>
      <c r="H1104" s="58"/>
      <c r="I1104" s="58"/>
      <c r="J1104" s="58"/>
      <c r="K1104" s="58"/>
      <c r="L1104" s="58"/>
      <c r="M1104" s="58"/>
      <c r="N1104" s="58"/>
      <c r="O1104" s="58"/>
      <c r="P1104" s="58"/>
      <c r="Q1104" s="58"/>
      <c r="R1104" s="58"/>
      <c r="S1104" s="58"/>
      <c r="T1104" s="58"/>
      <c r="U1104" s="58"/>
      <c r="V1104" s="58"/>
      <c r="W1104" s="58"/>
      <c r="X1104" s="58"/>
      <c r="Y1104" s="58"/>
      <c r="Z1104" s="58"/>
      <c r="AA1104" s="58"/>
      <c r="AB1104" s="58"/>
      <c r="AC1104" s="58"/>
      <c r="AD1104" s="58"/>
      <c r="AE1104" s="58"/>
      <c r="AF1104" s="58"/>
      <c r="AG1104" s="58"/>
      <c r="AH1104" s="58"/>
      <c r="AI1104" s="58"/>
      <c r="AJ1104" s="58"/>
      <c r="AK1104" s="58"/>
      <c r="AL1104" s="58"/>
      <c r="AM1104" s="58"/>
      <c r="AN1104" s="58"/>
    </row>
    <row r="1105" spans="1:40">
      <c r="A1105" s="58"/>
      <c r="B1105" s="58"/>
      <c r="C1105" s="61"/>
      <c r="D1105" s="58"/>
      <c r="E1105" s="58"/>
      <c r="F1105" s="58"/>
      <c r="G1105" s="58"/>
      <c r="H1105" s="58"/>
      <c r="I1105" s="58"/>
      <c r="J1105" s="58"/>
      <c r="K1105" s="58"/>
      <c r="L1105" s="58"/>
      <c r="M1105" s="58"/>
      <c r="N1105" s="58"/>
      <c r="O1105" s="58"/>
      <c r="P1105" s="58"/>
      <c r="Q1105" s="58"/>
      <c r="R1105" s="58"/>
      <c r="S1105" s="58"/>
      <c r="T1105" s="58"/>
      <c r="U1105" s="58"/>
      <c r="V1105" s="58"/>
      <c r="W1105" s="58"/>
      <c r="X1105" s="58"/>
      <c r="Y1105" s="58"/>
      <c r="Z1105" s="58"/>
      <c r="AA1105" s="58"/>
      <c r="AB1105" s="58"/>
      <c r="AC1105" s="58"/>
      <c r="AD1105" s="58"/>
      <c r="AE1105" s="58"/>
      <c r="AF1105" s="58"/>
      <c r="AG1105" s="58"/>
      <c r="AH1105" s="58"/>
      <c r="AI1105" s="58"/>
      <c r="AJ1105" s="58"/>
      <c r="AK1105" s="58"/>
      <c r="AL1105" s="58"/>
      <c r="AM1105" s="58"/>
      <c r="AN1105" s="58"/>
    </row>
    <row r="1106" spans="1:40">
      <c r="A1106" s="58"/>
      <c r="B1106" s="58"/>
      <c r="C1106" s="61"/>
      <c r="D1106" s="58"/>
      <c r="E1106" s="58"/>
      <c r="F1106" s="58"/>
      <c r="G1106" s="58"/>
      <c r="H1106" s="58"/>
      <c r="I1106" s="58"/>
      <c r="J1106" s="58"/>
      <c r="K1106" s="58"/>
      <c r="L1106" s="58"/>
      <c r="M1106" s="58"/>
      <c r="N1106" s="58"/>
      <c r="O1106" s="58"/>
      <c r="P1106" s="58"/>
      <c r="Q1106" s="58"/>
      <c r="R1106" s="58"/>
      <c r="S1106" s="58"/>
      <c r="T1106" s="58"/>
      <c r="U1106" s="58"/>
      <c r="V1106" s="58"/>
      <c r="W1106" s="58"/>
      <c r="X1106" s="58"/>
      <c r="Y1106" s="58"/>
      <c r="Z1106" s="58"/>
      <c r="AA1106" s="58"/>
      <c r="AB1106" s="58"/>
      <c r="AC1106" s="58"/>
      <c r="AD1106" s="58"/>
      <c r="AE1106" s="58"/>
      <c r="AF1106" s="58"/>
      <c r="AG1106" s="58"/>
      <c r="AH1106" s="58"/>
      <c r="AI1106" s="58"/>
      <c r="AJ1106" s="58"/>
      <c r="AK1106" s="58"/>
      <c r="AL1106" s="58"/>
      <c r="AM1106" s="58"/>
      <c r="AN1106" s="58"/>
    </row>
    <row r="1107" spans="1:40">
      <c r="A1107" s="58"/>
      <c r="B1107" s="58"/>
      <c r="C1107" s="61"/>
      <c r="D1107" s="58"/>
      <c r="E1107" s="58"/>
      <c r="F1107" s="58"/>
      <c r="G1107" s="58"/>
      <c r="H1107" s="58"/>
      <c r="I1107" s="58"/>
      <c r="J1107" s="58"/>
      <c r="K1107" s="58"/>
      <c r="L1107" s="58"/>
      <c r="M1107" s="58"/>
      <c r="N1107" s="58"/>
      <c r="O1107" s="58"/>
      <c r="P1107" s="58"/>
      <c r="Q1107" s="58"/>
      <c r="R1107" s="58"/>
      <c r="S1107" s="58"/>
      <c r="T1107" s="58"/>
      <c r="U1107" s="58"/>
      <c r="V1107" s="58"/>
      <c r="W1107" s="58"/>
      <c r="X1107" s="58"/>
      <c r="Y1107" s="58"/>
      <c r="Z1107" s="58"/>
      <c r="AA1107" s="58"/>
      <c r="AB1107" s="58"/>
      <c r="AC1107" s="58"/>
      <c r="AD1107" s="58"/>
      <c r="AE1107" s="58"/>
      <c r="AF1107" s="58"/>
      <c r="AG1107" s="58"/>
      <c r="AH1107" s="58"/>
      <c r="AI1107" s="58"/>
      <c r="AJ1107" s="58"/>
      <c r="AK1107" s="58"/>
      <c r="AL1107" s="58"/>
      <c r="AM1107" s="58"/>
      <c r="AN1107" s="58"/>
    </row>
    <row r="1108" spans="1:40">
      <c r="A1108" s="58"/>
      <c r="B1108" s="58"/>
      <c r="C1108" s="61"/>
      <c r="D1108" s="58"/>
      <c r="E1108" s="58"/>
      <c r="F1108" s="58"/>
      <c r="G1108" s="58"/>
      <c r="H1108" s="58"/>
      <c r="I1108" s="58"/>
      <c r="J1108" s="58"/>
      <c r="K1108" s="58"/>
      <c r="L1108" s="58"/>
      <c r="M1108" s="58"/>
      <c r="N1108" s="58"/>
      <c r="O1108" s="58"/>
      <c r="P1108" s="58"/>
      <c r="Q1108" s="58"/>
      <c r="R1108" s="58"/>
      <c r="S1108" s="58"/>
      <c r="T1108" s="58"/>
      <c r="U1108" s="58"/>
      <c r="V1108" s="58"/>
      <c r="W1108" s="58"/>
      <c r="X1108" s="58"/>
      <c r="Y1108" s="58"/>
      <c r="Z1108" s="58"/>
      <c r="AA1108" s="58"/>
      <c r="AB1108" s="58"/>
      <c r="AC1108" s="58"/>
      <c r="AD1108" s="58"/>
      <c r="AE1108" s="58"/>
      <c r="AF1108" s="58"/>
      <c r="AG1108" s="58"/>
      <c r="AH1108" s="58"/>
      <c r="AI1108" s="58"/>
      <c r="AJ1108" s="58"/>
      <c r="AK1108" s="58"/>
      <c r="AL1108" s="58"/>
      <c r="AM1108" s="58"/>
      <c r="AN1108" s="58"/>
    </row>
    <row r="1109" spans="1:40">
      <c r="A1109" s="58"/>
      <c r="B1109" s="58"/>
      <c r="C1109" s="61"/>
      <c r="D1109" s="58"/>
      <c r="E1109" s="58"/>
      <c r="F1109" s="58"/>
      <c r="G1109" s="58"/>
      <c r="H1109" s="58"/>
      <c r="I1109" s="58"/>
      <c r="J1109" s="58"/>
      <c r="K1109" s="58"/>
      <c r="L1109" s="58"/>
      <c r="M1109" s="58"/>
      <c r="N1109" s="58"/>
      <c r="O1109" s="58"/>
      <c r="P1109" s="58"/>
      <c r="Q1109" s="58"/>
      <c r="R1109" s="58"/>
      <c r="S1109" s="58"/>
      <c r="T1109" s="58"/>
      <c r="U1109" s="58"/>
      <c r="V1109" s="58"/>
      <c r="W1109" s="58"/>
      <c r="X1109" s="58"/>
      <c r="Y1109" s="58"/>
      <c r="Z1109" s="58"/>
      <c r="AA1109" s="58"/>
      <c r="AB1109" s="58"/>
      <c r="AC1109" s="58"/>
      <c r="AD1109" s="58"/>
      <c r="AE1109" s="58"/>
      <c r="AF1109" s="58"/>
      <c r="AG1109" s="58"/>
      <c r="AH1109" s="58"/>
      <c r="AI1109" s="58"/>
      <c r="AJ1109" s="58"/>
      <c r="AK1109" s="58"/>
      <c r="AL1109" s="58"/>
      <c r="AM1109" s="58"/>
      <c r="AN1109" s="58"/>
    </row>
    <row r="1110" spans="1:40">
      <c r="A1110" s="58"/>
      <c r="B1110" s="58"/>
      <c r="C1110" s="61"/>
      <c r="D1110" s="58"/>
      <c r="E1110" s="58"/>
      <c r="F1110" s="58"/>
      <c r="G1110" s="58"/>
      <c r="H1110" s="58"/>
      <c r="I1110" s="58"/>
      <c r="J1110" s="58"/>
      <c r="K1110" s="58"/>
      <c r="L1110" s="58"/>
      <c r="M1110" s="58"/>
      <c r="N1110" s="58"/>
      <c r="O1110" s="58"/>
      <c r="P1110" s="58"/>
      <c r="Q1110" s="58"/>
      <c r="R1110" s="58"/>
      <c r="S1110" s="58"/>
      <c r="T1110" s="58"/>
      <c r="U1110" s="58"/>
      <c r="V1110" s="58"/>
      <c r="W1110" s="58"/>
      <c r="X1110" s="58"/>
      <c r="Y1110" s="58"/>
      <c r="Z1110" s="58"/>
      <c r="AA1110" s="58"/>
      <c r="AB1110" s="58"/>
      <c r="AC1110" s="58"/>
      <c r="AD1110" s="58"/>
      <c r="AE1110" s="58"/>
      <c r="AF1110" s="58"/>
      <c r="AG1110" s="58"/>
      <c r="AH1110" s="58"/>
      <c r="AI1110" s="58"/>
      <c r="AJ1110" s="58"/>
      <c r="AK1110" s="58"/>
      <c r="AL1110" s="58"/>
      <c r="AM1110" s="58"/>
      <c r="AN1110" s="58"/>
    </row>
    <row r="1111" spans="1:40">
      <c r="A1111" s="58"/>
      <c r="B1111" s="58"/>
      <c r="C1111" s="61"/>
      <c r="D1111" s="58"/>
      <c r="E1111" s="58"/>
      <c r="F1111" s="58"/>
      <c r="G1111" s="58"/>
      <c r="H1111" s="58"/>
      <c r="I1111" s="58"/>
      <c r="J1111" s="58"/>
      <c r="K1111" s="58"/>
      <c r="L1111" s="58"/>
      <c r="M1111" s="58"/>
      <c r="N1111" s="58"/>
      <c r="O1111" s="58"/>
      <c r="P1111" s="58"/>
      <c r="Q1111" s="58"/>
      <c r="R1111" s="58"/>
      <c r="S1111" s="58"/>
      <c r="T1111" s="58"/>
      <c r="U1111" s="58"/>
      <c r="V1111" s="58"/>
      <c r="W1111" s="58"/>
      <c r="X1111" s="58"/>
      <c r="Y1111" s="58"/>
      <c r="Z1111" s="58"/>
      <c r="AA1111" s="58"/>
      <c r="AB1111" s="58"/>
      <c r="AC1111" s="58"/>
      <c r="AD1111" s="58"/>
      <c r="AE1111" s="58"/>
      <c r="AF1111" s="58"/>
      <c r="AG1111" s="58"/>
      <c r="AH1111" s="58"/>
      <c r="AI1111" s="58"/>
      <c r="AJ1111" s="58"/>
      <c r="AK1111" s="58"/>
      <c r="AL1111" s="58"/>
      <c r="AM1111" s="58"/>
      <c r="AN1111" s="58"/>
    </row>
    <row r="1112" spans="1:40">
      <c r="A1112" s="58"/>
      <c r="B1112" s="58"/>
      <c r="C1112" s="61"/>
      <c r="D1112" s="58"/>
      <c r="E1112" s="58"/>
      <c r="F1112" s="58"/>
      <c r="G1112" s="58"/>
      <c r="H1112" s="58"/>
      <c r="I1112" s="58"/>
      <c r="J1112" s="58"/>
      <c r="K1112" s="58"/>
      <c r="L1112" s="58"/>
      <c r="M1112" s="58"/>
      <c r="N1112" s="58"/>
      <c r="O1112" s="58"/>
      <c r="P1112" s="58"/>
      <c r="Q1112" s="58"/>
      <c r="R1112" s="58"/>
      <c r="S1112" s="58"/>
      <c r="T1112" s="58"/>
      <c r="U1112" s="58"/>
      <c r="V1112" s="58"/>
      <c r="W1112" s="58"/>
      <c r="X1112" s="58"/>
      <c r="Y1112" s="58"/>
      <c r="Z1112" s="58"/>
      <c r="AA1112" s="58"/>
      <c r="AB1112" s="58"/>
      <c r="AC1112" s="58"/>
      <c r="AD1112" s="58"/>
      <c r="AE1112" s="58"/>
      <c r="AF1112" s="58"/>
      <c r="AG1112" s="58"/>
      <c r="AH1112" s="58"/>
      <c r="AI1112" s="58"/>
      <c r="AJ1112" s="58"/>
      <c r="AK1112" s="58"/>
      <c r="AL1112" s="58"/>
      <c r="AM1112" s="58"/>
      <c r="AN1112" s="58"/>
    </row>
    <row r="1113" spans="1:40">
      <c r="A1113" s="58"/>
      <c r="B1113" s="58"/>
      <c r="C1113" s="61"/>
      <c r="D1113" s="58"/>
      <c r="E1113" s="58"/>
      <c r="F1113" s="58"/>
      <c r="G1113" s="58"/>
      <c r="H1113" s="58"/>
      <c r="I1113" s="58"/>
      <c r="J1113" s="58"/>
      <c r="K1113" s="58"/>
      <c r="L1113" s="58"/>
      <c r="M1113" s="58"/>
      <c r="N1113" s="58"/>
      <c r="O1113" s="58"/>
      <c r="P1113" s="58"/>
      <c r="Q1113" s="58"/>
      <c r="R1113" s="58"/>
      <c r="S1113" s="58"/>
      <c r="T1113" s="58"/>
      <c r="U1113" s="58"/>
      <c r="V1113" s="58"/>
      <c r="W1113" s="58"/>
      <c r="X1113" s="58"/>
      <c r="Y1113" s="58"/>
      <c r="Z1113" s="58"/>
      <c r="AA1113" s="58"/>
      <c r="AB1113" s="58"/>
      <c r="AC1113" s="58"/>
      <c r="AD1113" s="58"/>
      <c r="AE1113" s="58"/>
      <c r="AF1113" s="58"/>
      <c r="AG1113" s="58"/>
      <c r="AH1113" s="58"/>
      <c r="AI1113" s="58"/>
      <c r="AJ1113" s="58"/>
      <c r="AK1113" s="58"/>
      <c r="AL1113" s="58"/>
      <c r="AM1113" s="58"/>
      <c r="AN1113" s="58"/>
    </row>
    <row r="1114" spans="1:40">
      <c r="A1114" s="58"/>
      <c r="B1114" s="58"/>
      <c r="C1114" s="61"/>
      <c r="D1114" s="58"/>
      <c r="E1114" s="58"/>
      <c r="F1114" s="58"/>
      <c r="G1114" s="58"/>
      <c r="H1114" s="58"/>
      <c r="I1114" s="58"/>
      <c r="J1114" s="58"/>
      <c r="K1114" s="58"/>
      <c r="L1114" s="58"/>
      <c r="M1114" s="58"/>
      <c r="N1114" s="58"/>
      <c r="O1114" s="58"/>
      <c r="P1114" s="58"/>
      <c r="Q1114" s="58"/>
      <c r="R1114" s="58"/>
      <c r="S1114" s="58"/>
      <c r="T1114" s="58"/>
      <c r="U1114" s="58"/>
      <c r="V1114" s="58"/>
      <c r="W1114" s="58"/>
      <c r="X1114" s="58"/>
      <c r="Y1114" s="58"/>
      <c r="Z1114" s="58"/>
      <c r="AA1114" s="58"/>
      <c r="AB1114" s="58"/>
      <c r="AC1114" s="58"/>
      <c r="AD1114" s="58"/>
      <c r="AE1114" s="58"/>
      <c r="AF1114" s="58"/>
      <c r="AG1114" s="58"/>
      <c r="AH1114" s="58"/>
      <c r="AI1114" s="58"/>
      <c r="AJ1114" s="58"/>
      <c r="AK1114" s="58"/>
      <c r="AL1114" s="58"/>
      <c r="AM1114" s="58"/>
      <c r="AN1114" s="58"/>
    </row>
    <row r="1115" spans="1:40">
      <c r="A1115" s="58"/>
      <c r="B1115" s="58"/>
      <c r="C1115" s="61"/>
      <c r="D1115" s="58"/>
      <c r="E1115" s="58"/>
      <c r="F1115" s="58"/>
      <c r="G1115" s="58"/>
      <c r="H1115" s="58"/>
      <c r="I1115" s="58"/>
      <c r="J1115" s="58"/>
      <c r="K1115" s="58"/>
      <c r="L1115" s="58"/>
      <c r="M1115" s="58"/>
      <c r="N1115" s="58"/>
      <c r="O1115" s="58"/>
      <c r="P1115" s="58"/>
      <c r="Q1115" s="58"/>
      <c r="R1115" s="58"/>
      <c r="S1115" s="58"/>
      <c r="T1115" s="58"/>
      <c r="U1115" s="58"/>
      <c r="V1115" s="58"/>
      <c r="W1115" s="58"/>
      <c r="X1115" s="58"/>
      <c r="Y1115" s="58"/>
      <c r="Z1115" s="58"/>
      <c r="AA1115" s="58"/>
      <c r="AB1115" s="58"/>
      <c r="AC1115" s="58"/>
      <c r="AD1115" s="58"/>
      <c r="AE1115" s="58"/>
      <c r="AF1115" s="58"/>
      <c r="AG1115" s="58"/>
      <c r="AH1115" s="58"/>
      <c r="AI1115" s="58"/>
      <c r="AJ1115" s="58"/>
      <c r="AK1115" s="58"/>
      <c r="AL1115" s="58"/>
      <c r="AM1115" s="58"/>
      <c r="AN1115" s="58"/>
    </row>
    <row r="1116" spans="1:40">
      <c r="A1116" s="58"/>
      <c r="B1116" s="58"/>
      <c r="C1116" s="61"/>
      <c r="D1116" s="58"/>
      <c r="E1116" s="58"/>
      <c r="F1116" s="58"/>
      <c r="G1116" s="58"/>
      <c r="H1116" s="58"/>
      <c r="I1116" s="58"/>
      <c r="J1116" s="58"/>
      <c r="K1116" s="58"/>
      <c r="L1116" s="58"/>
      <c r="M1116" s="58"/>
      <c r="N1116" s="58"/>
      <c r="O1116" s="58"/>
      <c r="P1116" s="58"/>
      <c r="Q1116" s="58"/>
      <c r="R1116" s="58"/>
      <c r="S1116" s="58"/>
      <c r="T1116" s="58"/>
      <c r="U1116" s="58"/>
      <c r="V1116" s="58"/>
      <c r="W1116" s="58"/>
      <c r="X1116" s="58"/>
      <c r="Y1116" s="58"/>
      <c r="Z1116" s="58"/>
      <c r="AA1116" s="58"/>
      <c r="AB1116" s="58"/>
      <c r="AC1116" s="58"/>
      <c r="AD1116" s="58"/>
      <c r="AE1116" s="58"/>
      <c r="AF1116" s="58"/>
      <c r="AG1116" s="58"/>
      <c r="AH1116" s="58"/>
      <c r="AI1116" s="58"/>
      <c r="AJ1116" s="58"/>
      <c r="AK1116" s="58"/>
      <c r="AL1116" s="58"/>
      <c r="AM1116" s="58"/>
      <c r="AN1116" s="58"/>
    </row>
    <row r="1117" spans="1:40">
      <c r="A1117" s="58"/>
      <c r="B1117" s="58"/>
      <c r="C1117" s="61"/>
      <c r="D1117" s="58"/>
      <c r="E1117" s="58"/>
      <c r="F1117" s="58"/>
      <c r="G1117" s="58"/>
      <c r="H1117" s="58"/>
      <c r="I1117" s="58"/>
      <c r="J1117" s="58"/>
      <c r="K1117" s="58"/>
      <c r="L1117" s="58"/>
      <c r="M1117" s="58"/>
      <c r="N1117" s="58"/>
      <c r="O1117" s="58"/>
      <c r="P1117" s="58"/>
      <c r="Q1117" s="58"/>
      <c r="R1117" s="58"/>
      <c r="S1117" s="58"/>
      <c r="T1117" s="58"/>
      <c r="U1117" s="58"/>
      <c r="V1117" s="58"/>
      <c r="W1117" s="58"/>
      <c r="X1117" s="58"/>
      <c r="Y1117" s="58"/>
      <c r="Z1117" s="58"/>
      <c r="AA1117" s="58"/>
      <c r="AB1117" s="58"/>
      <c r="AC1117" s="58"/>
      <c r="AD1117" s="58"/>
      <c r="AE1117" s="58"/>
      <c r="AF1117" s="58"/>
      <c r="AG1117" s="58"/>
      <c r="AH1117" s="58"/>
      <c r="AI1117" s="58"/>
      <c r="AJ1117" s="58"/>
      <c r="AK1117" s="58"/>
      <c r="AL1117" s="58"/>
      <c r="AM1117" s="58"/>
      <c r="AN1117" s="58"/>
    </row>
    <row r="1118" spans="1:40">
      <c r="A1118" s="58"/>
      <c r="B1118" s="58"/>
      <c r="C1118" s="61"/>
      <c r="D1118" s="58"/>
      <c r="E1118" s="58"/>
      <c r="F1118" s="58"/>
      <c r="G1118" s="58"/>
      <c r="H1118" s="58"/>
      <c r="I1118" s="58"/>
      <c r="J1118" s="58"/>
      <c r="K1118" s="58"/>
      <c r="L1118" s="58"/>
      <c r="M1118" s="58"/>
      <c r="N1118" s="58"/>
      <c r="O1118" s="58"/>
      <c r="P1118" s="58"/>
      <c r="Q1118" s="58"/>
      <c r="R1118" s="58"/>
      <c r="S1118" s="58"/>
      <c r="T1118" s="58"/>
      <c r="U1118" s="58"/>
      <c r="V1118" s="58"/>
      <c r="W1118" s="58"/>
      <c r="X1118" s="58"/>
      <c r="Y1118" s="58"/>
      <c r="Z1118" s="58"/>
      <c r="AA1118" s="58"/>
      <c r="AB1118" s="58"/>
      <c r="AC1118" s="58"/>
      <c r="AD1118" s="58"/>
      <c r="AE1118" s="58"/>
      <c r="AF1118" s="58"/>
      <c r="AG1118" s="58"/>
      <c r="AH1118" s="58"/>
      <c r="AI1118" s="58"/>
      <c r="AJ1118" s="58"/>
      <c r="AK1118" s="58"/>
      <c r="AL1118" s="58"/>
      <c r="AM1118" s="58"/>
      <c r="AN1118" s="58"/>
    </row>
    <row r="1119" spans="1:40">
      <c r="A1119" s="58"/>
      <c r="B1119" s="58"/>
      <c r="C1119" s="61"/>
      <c r="D1119" s="58"/>
      <c r="E1119" s="58"/>
      <c r="F1119" s="58"/>
      <c r="G1119" s="58"/>
      <c r="H1119" s="58"/>
      <c r="I1119" s="58"/>
      <c r="J1119" s="58"/>
      <c r="K1119" s="58"/>
      <c r="L1119" s="58"/>
      <c r="M1119" s="58"/>
      <c r="N1119" s="58"/>
      <c r="O1119" s="58"/>
      <c r="P1119" s="58"/>
      <c r="Q1119" s="58"/>
      <c r="R1119" s="58"/>
      <c r="S1119" s="58"/>
      <c r="T1119" s="58"/>
      <c r="U1119" s="58"/>
      <c r="V1119" s="58"/>
      <c r="W1119" s="58"/>
      <c r="X1119" s="58"/>
      <c r="Y1119" s="58"/>
      <c r="Z1119" s="58"/>
      <c r="AA1119" s="58"/>
      <c r="AB1119" s="58"/>
      <c r="AC1119" s="58"/>
      <c r="AD1119" s="58"/>
      <c r="AE1119" s="58"/>
      <c r="AF1119" s="58"/>
      <c r="AG1119" s="58"/>
      <c r="AH1119" s="58"/>
      <c r="AI1119" s="58"/>
      <c r="AJ1119" s="58"/>
      <c r="AK1119" s="58"/>
      <c r="AL1119" s="58"/>
      <c r="AM1119" s="58"/>
      <c r="AN1119" s="58"/>
    </row>
    <row r="1120" spans="1:40">
      <c r="A1120" s="58"/>
      <c r="B1120" s="58"/>
      <c r="C1120" s="61"/>
      <c r="D1120" s="58"/>
      <c r="E1120" s="58"/>
      <c r="F1120" s="58"/>
      <c r="G1120" s="58"/>
      <c r="H1120" s="58"/>
      <c r="I1120" s="58"/>
      <c r="J1120" s="58"/>
      <c r="K1120" s="58"/>
      <c r="L1120" s="58"/>
      <c r="M1120" s="58"/>
      <c r="N1120" s="58"/>
      <c r="O1120" s="58"/>
      <c r="P1120" s="58"/>
      <c r="Q1120" s="58"/>
      <c r="R1120" s="58"/>
      <c r="S1120" s="58"/>
      <c r="T1120" s="58"/>
      <c r="U1120" s="58"/>
      <c r="V1120" s="58"/>
      <c r="W1120" s="58"/>
      <c r="X1120" s="58"/>
      <c r="Y1120" s="58"/>
      <c r="Z1120" s="58"/>
      <c r="AA1120" s="58"/>
      <c r="AB1120" s="58"/>
      <c r="AC1120" s="58"/>
      <c r="AD1120" s="58"/>
      <c r="AE1120" s="58"/>
      <c r="AF1120" s="58"/>
      <c r="AG1120" s="58"/>
      <c r="AH1120" s="58"/>
      <c r="AI1120" s="58"/>
      <c r="AJ1120" s="58"/>
      <c r="AK1120" s="58"/>
      <c r="AL1120" s="58"/>
      <c r="AM1120" s="58"/>
      <c r="AN1120" s="58"/>
    </row>
    <row r="1121" spans="1:40">
      <c r="A1121" s="58"/>
      <c r="B1121" s="58"/>
      <c r="C1121" s="61"/>
      <c r="D1121" s="58"/>
      <c r="E1121" s="58"/>
      <c r="F1121" s="58"/>
      <c r="G1121" s="58"/>
      <c r="H1121" s="58"/>
      <c r="I1121" s="58"/>
      <c r="J1121" s="58"/>
      <c r="K1121" s="58"/>
      <c r="L1121" s="58"/>
      <c r="M1121" s="58"/>
      <c r="N1121" s="58"/>
      <c r="O1121" s="58"/>
      <c r="P1121" s="58"/>
      <c r="Q1121" s="58"/>
      <c r="R1121" s="58"/>
      <c r="S1121" s="58"/>
      <c r="T1121" s="58"/>
      <c r="U1121" s="58"/>
      <c r="V1121" s="58"/>
      <c r="W1121" s="58"/>
      <c r="X1121" s="58"/>
      <c r="Y1121" s="58"/>
      <c r="Z1121" s="58"/>
      <c r="AA1121" s="58"/>
      <c r="AB1121" s="58"/>
      <c r="AC1121" s="58"/>
      <c r="AD1121" s="58"/>
      <c r="AE1121" s="58"/>
      <c r="AF1121" s="58"/>
      <c r="AG1121" s="58"/>
      <c r="AH1121" s="58"/>
      <c r="AI1121" s="58"/>
      <c r="AJ1121" s="58"/>
      <c r="AK1121" s="58"/>
      <c r="AL1121" s="58"/>
      <c r="AM1121" s="58"/>
      <c r="AN1121" s="58"/>
    </row>
    <row r="1122" spans="1:40">
      <c r="A1122" s="58"/>
      <c r="B1122" s="58"/>
      <c r="C1122" s="61"/>
      <c r="D1122" s="58"/>
      <c r="E1122" s="58"/>
      <c r="F1122" s="58"/>
      <c r="G1122" s="58"/>
      <c r="H1122" s="58"/>
      <c r="I1122" s="58"/>
      <c r="J1122" s="58"/>
      <c r="K1122" s="58"/>
      <c r="L1122" s="58"/>
      <c r="M1122" s="58"/>
      <c r="N1122" s="58"/>
      <c r="O1122" s="58"/>
      <c r="P1122" s="58"/>
      <c r="Q1122" s="58"/>
      <c r="R1122" s="58"/>
      <c r="S1122" s="58"/>
      <c r="T1122" s="58"/>
      <c r="U1122" s="58"/>
      <c r="V1122" s="58"/>
      <c r="W1122" s="58"/>
      <c r="X1122" s="58"/>
      <c r="Y1122" s="58"/>
      <c r="Z1122" s="58"/>
      <c r="AA1122" s="58"/>
      <c r="AB1122" s="58"/>
      <c r="AC1122" s="58"/>
      <c r="AD1122" s="58"/>
      <c r="AE1122" s="58"/>
      <c r="AF1122" s="58"/>
      <c r="AG1122" s="58"/>
      <c r="AH1122" s="58"/>
      <c r="AI1122" s="58"/>
      <c r="AJ1122" s="58"/>
      <c r="AK1122" s="58"/>
      <c r="AL1122" s="58"/>
      <c r="AM1122" s="58"/>
      <c r="AN1122" s="58"/>
    </row>
    <row r="1123" spans="1:40">
      <c r="A1123" s="58"/>
      <c r="B1123" s="58"/>
      <c r="C1123" s="61"/>
      <c r="D1123" s="58"/>
      <c r="E1123" s="58"/>
      <c r="F1123" s="58"/>
      <c r="G1123" s="58"/>
      <c r="H1123" s="58"/>
      <c r="I1123" s="58"/>
      <c r="J1123" s="58"/>
      <c r="K1123" s="58"/>
      <c r="L1123" s="58"/>
      <c r="M1123" s="58"/>
      <c r="N1123" s="58"/>
      <c r="O1123" s="58"/>
      <c r="P1123" s="58"/>
      <c r="Q1123" s="58"/>
      <c r="R1123" s="58"/>
      <c r="S1123" s="58"/>
      <c r="T1123" s="58"/>
      <c r="U1123" s="58"/>
      <c r="V1123" s="58"/>
      <c r="W1123" s="58"/>
      <c r="X1123" s="58"/>
      <c r="Y1123" s="58"/>
      <c r="Z1123" s="58"/>
      <c r="AA1123" s="58"/>
      <c r="AB1123" s="58"/>
      <c r="AC1123" s="58"/>
      <c r="AD1123" s="58"/>
      <c r="AE1123" s="58"/>
      <c r="AF1123" s="58"/>
      <c r="AG1123" s="58"/>
      <c r="AH1123" s="58"/>
      <c r="AI1123" s="58"/>
      <c r="AJ1123" s="58"/>
      <c r="AK1123" s="58"/>
      <c r="AL1123" s="58"/>
      <c r="AM1123" s="58"/>
      <c r="AN1123" s="58"/>
    </row>
    <row r="1124" spans="1:40">
      <c r="A1124" s="58"/>
      <c r="B1124" s="58"/>
      <c r="C1124" s="61"/>
      <c r="D1124" s="58"/>
      <c r="E1124" s="58"/>
      <c r="F1124" s="58"/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58"/>
      <c r="R1124" s="58"/>
      <c r="S1124" s="58"/>
      <c r="T1124" s="58"/>
      <c r="U1124" s="58"/>
      <c r="V1124" s="58"/>
      <c r="W1124" s="58"/>
      <c r="X1124" s="58"/>
      <c r="Y1124" s="58"/>
      <c r="Z1124" s="58"/>
      <c r="AA1124" s="58"/>
      <c r="AB1124" s="58"/>
      <c r="AC1124" s="58"/>
      <c r="AD1124" s="58"/>
      <c r="AE1124" s="58"/>
      <c r="AF1124" s="58"/>
      <c r="AG1124" s="58"/>
      <c r="AH1124" s="58"/>
      <c r="AI1124" s="58"/>
      <c r="AJ1124" s="58"/>
      <c r="AK1124" s="58"/>
      <c r="AL1124" s="58"/>
      <c r="AM1124" s="58"/>
      <c r="AN1124" s="58"/>
    </row>
    <row r="1125" spans="1:40">
      <c r="A1125" s="58"/>
      <c r="B1125" s="58"/>
      <c r="C1125" s="61"/>
      <c r="D1125" s="58"/>
      <c r="E1125" s="58"/>
      <c r="F1125" s="58"/>
      <c r="G1125" s="58"/>
      <c r="H1125" s="58"/>
      <c r="I1125" s="58"/>
      <c r="J1125" s="58"/>
      <c r="K1125" s="58"/>
      <c r="L1125" s="58"/>
      <c r="M1125" s="58"/>
      <c r="N1125" s="58"/>
      <c r="O1125" s="58"/>
      <c r="P1125" s="58"/>
      <c r="Q1125" s="58"/>
      <c r="R1125" s="58"/>
      <c r="S1125" s="58"/>
      <c r="T1125" s="58"/>
      <c r="U1125" s="58"/>
      <c r="V1125" s="58"/>
      <c r="W1125" s="58"/>
      <c r="X1125" s="58"/>
      <c r="Y1125" s="58"/>
      <c r="Z1125" s="58"/>
      <c r="AA1125" s="58"/>
      <c r="AB1125" s="58"/>
      <c r="AC1125" s="58"/>
      <c r="AD1125" s="58"/>
      <c r="AE1125" s="58"/>
      <c r="AF1125" s="58"/>
      <c r="AG1125" s="58"/>
      <c r="AH1125" s="58"/>
      <c r="AI1125" s="58"/>
      <c r="AJ1125" s="58"/>
      <c r="AK1125" s="58"/>
      <c r="AL1125" s="58"/>
      <c r="AM1125" s="58"/>
      <c r="AN1125" s="58"/>
    </row>
    <row r="1126" spans="1:40">
      <c r="A1126" s="58"/>
      <c r="B1126" s="58"/>
      <c r="C1126" s="61"/>
      <c r="D1126" s="58"/>
      <c r="E1126" s="58"/>
      <c r="F1126" s="58"/>
      <c r="G1126" s="58"/>
      <c r="H1126" s="58"/>
      <c r="I1126" s="58"/>
      <c r="J1126" s="58"/>
      <c r="K1126" s="58"/>
      <c r="L1126" s="58"/>
      <c r="M1126" s="58"/>
      <c r="N1126" s="58"/>
      <c r="O1126" s="58"/>
      <c r="P1126" s="58"/>
      <c r="Q1126" s="58"/>
      <c r="R1126" s="58"/>
      <c r="S1126" s="58"/>
      <c r="T1126" s="58"/>
      <c r="U1126" s="58"/>
      <c r="V1126" s="58"/>
      <c r="W1126" s="58"/>
      <c r="X1126" s="58"/>
      <c r="Y1126" s="58"/>
      <c r="Z1126" s="58"/>
      <c r="AA1126" s="58"/>
      <c r="AB1126" s="58"/>
      <c r="AC1126" s="58"/>
      <c r="AD1126" s="58"/>
      <c r="AE1126" s="58"/>
      <c r="AF1126" s="58"/>
      <c r="AG1126" s="58"/>
      <c r="AH1126" s="58"/>
      <c r="AI1126" s="58"/>
      <c r="AJ1126" s="58"/>
      <c r="AK1126" s="58"/>
      <c r="AL1126" s="58"/>
      <c r="AM1126" s="58"/>
      <c r="AN1126" s="58"/>
    </row>
    <row r="1127" spans="1:40">
      <c r="A1127" s="58"/>
      <c r="B1127" s="58"/>
      <c r="C1127" s="61"/>
      <c r="D1127" s="58"/>
      <c r="E1127" s="58"/>
      <c r="F1127" s="58"/>
      <c r="G1127" s="58"/>
      <c r="H1127" s="58"/>
      <c r="I1127" s="58"/>
      <c r="J1127" s="58"/>
      <c r="K1127" s="58"/>
      <c r="L1127" s="58"/>
      <c r="M1127" s="58"/>
      <c r="N1127" s="58"/>
      <c r="O1127" s="58"/>
      <c r="P1127" s="58"/>
      <c r="Q1127" s="58"/>
      <c r="R1127" s="58"/>
      <c r="S1127" s="58"/>
      <c r="T1127" s="58"/>
      <c r="U1127" s="58"/>
      <c r="V1127" s="58"/>
      <c r="W1127" s="58"/>
      <c r="X1127" s="58"/>
      <c r="Y1127" s="58"/>
      <c r="Z1127" s="58"/>
      <c r="AA1127" s="58"/>
      <c r="AB1127" s="58"/>
      <c r="AC1127" s="58"/>
      <c r="AD1127" s="58"/>
      <c r="AE1127" s="58"/>
      <c r="AF1127" s="58"/>
      <c r="AG1127" s="58"/>
      <c r="AH1127" s="58"/>
      <c r="AI1127" s="58"/>
      <c r="AJ1127" s="58"/>
      <c r="AK1127" s="58"/>
      <c r="AL1127" s="58"/>
      <c r="AM1127" s="58"/>
      <c r="AN1127" s="58"/>
    </row>
    <row r="1128" spans="1:40">
      <c r="A1128" s="58"/>
      <c r="B1128" s="58"/>
      <c r="C1128" s="61"/>
      <c r="D1128" s="58"/>
      <c r="E1128" s="58"/>
      <c r="F1128" s="58"/>
      <c r="G1128" s="58"/>
      <c r="H1128" s="58"/>
      <c r="I1128" s="58"/>
      <c r="J1128" s="58"/>
      <c r="K1128" s="58"/>
      <c r="L1128" s="58"/>
      <c r="M1128" s="58"/>
      <c r="N1128" s="58"/>
      <c r="O1128" s="58"/>
      <c r="P1128" s="58"/>
      <c r="Q1128" s="58"/>
      <c r="R1128" s="58"/>
      <c r="S1128" s="58"/>
      <c r="T1128" s="58"/>
      <c r="U1128" s="58"/>
      <c r="V1128" s="58"/>
      <c r="W1128" s="58"/>
      <c r="X1128" s="58"/>
      <c r="Y1128" s="58"/>
      <c r="Z1128" s="58"/>
      <c r="AA1128" s="58"/>
      <c r="AB1128" s="58"/>
      <c r="AC1128" s="58"/>
      <c r="AD1128" s="58"/>
      <c r="AE1128" s="58"/>
      <c r="AF1128" s="58"/>
      <c r="AG1128" s="58"/>
      <c r="AH1128" s="58"/>
      <c r="AI1128" s="58"/>
      <c r="AJ1128" s="58"/>
      <c r="AK1128" s="58"/>
      <c r="AL1128" s="58"/>
      <c r="AM1128" s="58"/>
      <c r="AN1128" s="58"/>
    </row>
    <row r="1129" spans="1:40">
      <c r="A1129" s="58"/>
      <c r="B1129" s="58"/>
      <c r="C1129" s="61"/>
      <c r="D1129" s="58"/>
      <c r="E1129" s="58"/>
      <c r="F1129" s="58"/>
      <c r="G1129" s="58"/>
      <c r="H1129" s="58"/>
      <c r="I1129" s="58"/>
      <c r="J1129" s="58"/>
      <c r="K1129" s="58"/>
      <c r="L1129" s="58"/>
      <c r="M1129" s="58"/>
      <c r="N1129" s="58"/>
      <c r="O1129" s="58"/>
      <c r="P1129" s="58"/>
      <c r="Q1129" s="58"/>
      <c r="R1129" s="58"/>
      <c r="S1129" s="58"/>
      <c r="T1129" s="58"/>
      <c r="U1129" s="58"/>
      <c r="V1129" s="58"/>
      <c r="W1129" s="58"/>
      <c r="X1129" s="58"/>
      <c r="Y1129" s="58"/>
      <c r="Z1129" s="58"/>
      <c r="AA1129" s="58"/>
      <c r="AB1129" s="58"/>
      <c r="AC1129" s="58"/>
      <c r="AD1129" s="58"/>
      <c r="AE1129" s="58"/>
      <c r="AF1129" s="58"/>
      <c r="AG1129" s="58"/>
      <c r="AH1129" s="58"/>
      <c r="AI1129" s="58"/>
      <c r="AJ1129" s="58"/>
      <c r="AK1129" s="58"/>
      <c r="AL1129" s="58"/>
      <c r="AM1129" s="58"/>
      <c r="AN1129" s="58"/>
    </row>
    <row r="1130" spans="1:40">
      <c r="A1130" s="58"/>
      <c r="B1130" s="58"/>
      <c r="C1130" s="61"/>
      <c r="D1130" s="58"/>
      <c r="E1130" s="58"/>
      <c r="F1130" s="58"/>
      <c r="G1130" s="58"/>
      <c r="H1130" s="58"/>
      <c r="I1130" s="58"/>
      <c r="J1130" s="58"/>
      <c r="K1130" s="58"/>
      <c r="L1130" s="58"/>
      <c r="M1130" s="58"/>
      <c r="N1130" s="58"/>
      <c r="O1130" s="58"/>
      <c r="P1130" s="58"/>
      <c r="Q1130" s="58"/>
      <c r="R1130" s="58"/>
      <c r="S1130" s="58"/>
      <c r="T1130" s="58"/>
      <c r="U1130" s="58"/>
      <c r="V1130" s="58"/>
      <c r="W1130" s="58"/>
      <c r="X1130" s="58"/>
      <c r="Y1130" s="58"/>
      <c r="Z1130" s="58"/>
      <c r="AA1130" s="58"/>
      <c r="AB1130" s="58"/>
      <c r="AC1130" s="58"/>
      <c r="AD1130" s="58"/>
      <c r="AE1130" s="58"/>
      <c r="AF1130" s="58"/>
      <c r="AG1130" s="58"/>
      <c r="AH1130" s="58"/>
      <c r="AI1130" s="58"/>
      <c r="AJ1130" s="58"/>
      <c r="AK1130" s="58"/>
      <c r="AL1130" s="58"/>
      <c r="AM1130" s="58"/>
      <c r="AN1130" s="58"/>
    </row>
    <row r="1131" spans="1:40">
      <c r="A1131" s="58"/>
      <c r="B1131" s="58"/>
      <c r="C1131" s="61"/>
      <c r="D1131" s="58"/>
      <c r="E1131" s="58"/>
      <c r="F1131" s="58"/>
      <c r="G1131" s="58"/>
      <c r="H1131" s="58"/>
      <c r="I1131" s="58"/>
      <c r="J1131" s="58"/>
      <c r="K1131" s="58"/>
      <c r="L1131" s="58"/>
      <c r="M1131" s="58"/>
      <c r="N1131" s="58"/>
      <c r="O1131" s="58"/>
      <c r="P1131" s="58"/>
      <c r="Q1131" s="58"/>
      <c r="R1131" s="58"/>
      <c r="S1131" s="58"/>
      <c r="T1131" s="58"/>
      <c r="U1131" s="58"/>
      <c r="V1131" s="58"/>
      <c r="W1131" s="58"/>
      <c r="X1131" s="58"/>
      <c r="Y1131" s="58"/>
      <c r="Z1131" s="58"/>
      <c r="AA1131" s="58"/>
      <c r="AB1131" s="58"/>
      <c r="AC1131" s="58"/>
      <c r="AD1131" s="58"/>
      <c r="AE1131" s="58"/>
      <c r="AF1131" s="58"/>
      <c r="AG1131" s="58"/>
      <c r="AH1131" s="58"/>
      <c r="AI1131" s="58"/>
      <c r="AJ1131" s="58"/>
      <c r="AK1131" s="58"/>
      <c r="AL1131" s="58"/>
      <c r="AM1131" s="58"/>
      <c r="AN1131" s="58"/>
    </row>
    <row r="1132" spans="1:40">
      <c r="A1132" s="58"/>
      <c r="B1132" s="58"/>
      <c r="C1132" s="61"/>
      <c r="D1132" s="58"/>
      <c r="E1132" s="58"/>
      <c r="F1132" s="58"/>
      <c r="G1132" s="58"/>
      <c r="H1132" s="58"/>
      <c r="I1132" s="58"/>
      <c r="J1132" s="58"/>
      <c r="K1132" s="58"/>
      <c r="L1132" s="58"/>
      <c r="M1132" s="58"/>
      <c r="N1132" s="58"/>
      <c r="O1132" s="58"/>
      <c r="P1132" s="58"/>
      <c r="Q1132" s="58"/>
      <c r="R1132" s="58"/>
      <c r="S1132" s="58"/>
      <c r="T1132" s="58"/>
      <c r="U1132" s="58"/>
      <c r="V1132" s="58"/>
      <c r="W1132" s="58"/>
      <c r="X1132" s="58"/>
      <c r="Y1132" s="58"/>
      <c r="Z1132" s="58"/>
      <c r="AA1132" s="58"/>
      <c r="AB1132" s="58"/>
      <c r="AC1132" s="58"/>
      <c r="AD1132" s="58"/>
      <c r="AE1132" s="58"/>
      <c r="AF1132" s="58"/>
      <c r="AG1132" s="58"/>
      <c r="AH1132" s="58"/>
      <c r="AI1132" s="58"/>
      <c r="AJ1132" s="58"/>
      <c r="AK1132" s="58"/>
      <c r="AL1132" s="58"/>
      <c r="AM1132" s="58"/>
      <c r="AN1132" s="58"/>
    </row>
    <row r="1133" spans="1:40">
      <c r="A1133" s="58"/>
      <c r="B1133" s="58"/>
      <c r="C1133" s="61"/>
      <c r="D1133" s="58"/>
      <c r="E1133" s="58"/>
      <c r="F1133" s="58"/>
      <c r="G1133" s="58"/>
      <c r="H1133" s="58"/>
      <c r="I1133" s="58"/>
      <c r="J1133" s="58"/>
      <c r="K1133" s="58"/>
      <c r="L1133" s="58"/>
      <c r="M1133" s="58"/>
      <c r="N1133" s="58"/>
      <c r="O1133" s="58"/>
      <c r="P1133" s="58"/>
      <c r="Q1133" s="58"/>
      <c r="R1133" s="58"/>
      <c r="S1133" s="58"/>
      <c r="T1133" s="58"/>
      <c r="U1133" s="58"/>
      <c r="V1133" s="58"/>
      <c r="W1133" s="58"/>
      <c r="X1133" s="58"/>
      <c r="Y1133" s="58"/>
      <c r="Z1133" s="58"/>
      <c r="AA1133" s="58"/>
      <c r="AB1133" s="58"/>
      <c r="AC1133" s="58"/>
      <c r="AD1133" s="58"/>
      <c r="AE1133" s="58"/>
      <c r="AF1133" s="58"/>
      <c r="AG1133" s="58"/>
      <c r="AH1133" s="58"/>
      <c r="AI1133" s="58"/>
      <c r="AJ1133" s="58"/>
      <c r="AK1133" s="58"/>
      <c r="AL1133" s="58"/>
      <c r="AM1133" s="58"/>
      <c r="AN1133" s="58"/>
    </row>
    <row r="1134" spans="1:40">
      <c r="A1134" s="58"/>
      <c r="B1134" s="58"/>
      <c r="C1134" s="61"/>
      <c r="D1134" s="58"/>
      <c r="E1134" s="58"/>
      <c r="F1134" s="58"/>
      <c r="G1134" s="58"/>
      <c r="H1134" s="58"/>
      <c r="I1134" s="58"/>
      <c r="J1134" s="58"/>
      <c r="K1134" s="58"/>
      <c r="L1134" s="58"/>
      <c r="M1134" s="58"/>
      <c r="N1134" s="58"/>
      <c r="O1134" s="58"/>
      <c r="P1134" s="58"/>
      <c r="Q1134" s="58"/>
      <c r="R1134" s="58"/>
      <c r="S1134" s="58"/>
      <c r="T1134" s="58"/>
      <c r="U1134" s="58"/>
      <c r="V1134" s="58"/>
      <c r="W1134" s="58"/>
      <c r="X1134" s="58"/>
      <c r="Y1134" s="58"/>
      <c r="Z1134" s="58"/>
      <c r="AA1134" s="58"/>
      <c r="AB1134" s="58"/>
      <c r="AC1134" s="58"/>
      <c r="AD1134" s="58"/>
      <c r="AE1134" s="58"/>
      <c r="AF1134" s="58"/>
      <c r="AG1134" s="58"/>
      <c r="AH1134" s="58"/>
      <c r="AI1134" s="58"/>
      <c r="AJ1134" s="58"/>
      <c r="AK1134" s="58"/>
      <c r="AL1134" s="58"/>
      <c r="AM1134" s="58"/>
      <c r="AN1134" s="58"/>
    </row>
    <row r="1135" spans="1:40">
      <c r="A1135" s="58"/>
      <c r="B1135" s="58"/>
      <c r="C1135" s="61"/>
      <c r="D1135" s="58"/>
      <c r="E1135" s="58"/>
      <c r="F1135" s="58"/>
      <c r="G1135" s="58"/>
      <c r="H1135" s="58"/>
      <c r="I1135" s="58"/>
      <c r="J1135" s="58"/>
      <c r="K1135" s="58"/>
      <c r="L1135" s="58"/>
      <c r="M1135" s="58"/>
      <c r="N1135" s="58"/>
      <c r="O1135" s="58"/>
      <c r="P1135" s="58"/>
      <c r="Q1135" s="58"/>
      <c r="R1135" s="58"/>
      <c r="S1135" s="58"/>
      <c r="T1135" s="58"/>
      <c r="U1135" s="58"/>
      <c r="V1135" s="58"/>
      <c r="W1135" s="58"/>
      <c r="X1135" s="58"/>
      <c r="Y1135" s="58"/>
      <c r="Z1135" s="58"/>
      <c r="AA1135" s="58"/>
      <c r="AB1135" s="58"/>
      <c r="AC1135" s="58"/>
      <c r="AD1135" s="58"/>
      <c r="AE1135" s="58"/>
      <c r="AF1135" s="58"/>
      <c r="AG1135" s="58"/>
      <c r="AH1135" s="58"/>
      <c r="AI1135" s="58"/>
      <c r="AJ1135" s="58"/>
      <c r="AK1135" s="58"/>
      <c r="AL1135" s="58"/>
      <c r="AM1135" s="58"/>
      <c r="AN1135" s="58"/>
    </row>
    <row r="1136" spans="1:40">
      <c r="A1136" s="58"/>
      <c r="B1136" s="58"/>
      <c r="C1136" s="61"/>
      <c r="D1136" s="58"/>
      <c r="E1136" s="58"/>
      <c r="F1136" s="58"/>
      <c r="G1136" s="58"/>
      <c r="H1136" s="58"/>
      <c r="I1136" s="58"/>
      <c r="J1136" s="58"/>
      <c r="K1136" s="58"/>
      <c r="L1136" s="58"/>
      <c r="M1136" s="58"/>
      <c r="N1136" s="58"/>
      <c r="O1136" s="58"/>
      <c r="P1136" s="58"/>
      <c r="Q1136" s="58"/>
      <c r="R1136" s="58"/>
      <c r="S1136" s="58"/>
      <c r="T1136" s="58"/>
      <c r="U1136" s="58"/>
      <c r="V1136" s="58"/>
      <c r="W1136" s="58"/>
      <c r="X1136" s="58"/>
      <c r="Y1136" s="58"/>
      <c r="Z1136" s="58"/>
      <c r="AA1136" s="58"/>
      <c r="AB1136" s="58"/>
      <c r="AC1136" s="58"/>
      <c r="AD1136" s="58"/>
      <c r="AE1136" s="58"/>
      <c r="AF1136" s="58"/>
      <c r="AG1136" s="58"/>
      <c r="AH1136" s="58"/>
      <c r="AI1136" s="58"/>
      <c r="AJ1136" s="58"/>
      <c r="AK1136" s="58"/>
      <c r="AL1136" s="58"/>
      <c r="AM1136" s="58"/>
      <c r="AN1136" s="58"/>
    </row>
    <row r="1137" spans="1:40">
      <c r="A1137" s="58"/>
      <c r="B1137" s="58"/>
      <c r="C1137" s="61"/>
      <c r="D1137" s="58"/>
      <c r="E1137" s="58"/>
      <c r="F1137" s="58"/>
      <c r="G1137" s="58"/>
      <c r="H1137" s="58"/>
      <c r="I1137" s="58"/>
      <c r="J1137" s="58"/>
      <c r="K1137" s="58"/>
      <c r="L1137" s="58"/>
      <c r="M1137" s="58"/>
      <c r="N1137" s="58"/>
      <c r="O1137" s="58"/>
      <c r="P1137" s="58"/>
      <c r="Q1137" s="58"/>
      <c r="R1137" s="58"/>
      <c r="S1137" s="58"/>
      <c r="T1137" s="58"/>
      <c r="U1137" s="58"/>
      <c r="V1137" s="58"/>
      <c r="W1137" s="58"/>
      <c r="X1137" s="58"/>
      <c r="Y1137" s="58"/>
      <c r="Z1137" s="58"/>
      <c r="AA1137" s="58"/>
      <c r="AB1137" s="58"/>
      <c r="AC1137" s="58"/>
      <c r="AD1137" s="58"/>
      <c r="AE1137" s="58"/>
      <c r="AF1137" s="58"/>
      <c r="AG1137" s="58"/>
      <c r="AH1137" s="58"/>
      <c r="AI1137" s="58"/>
      <c r="AJ1137" s="58"/>
      <c r="AK1137" s="58"/>
      <c r="AL1137" s="58"/>
      <c r="AM1137" s="58"/>
      <c r="AN1137" s="58"/>
    </row>
    <row r="1138" spans="1:40">
      <c r="A1138" s="58"/>
      <c r="B1138" s="58"/>
      <c r="C1138" s="61"/>
      <c r="D1138" s="58"/>
      <c r="E1138" s="58"/>
      <c r="F1138" s="58"/>
      <c r="G1138" s="58"/>
      <c r="H1138" s="58"/>
      <c r="I1138" s="58"/>
      <c r="J1138" s="58"/>
      <c r="K1138" s="58"/>
      <c r="L1138" s="58"/>
      <c r="M1138" s="58"/>
      <c r="N1138" s="58"/>
      <c r="O1138" s="58"/>
      <c r="P1138" s="58"/>
      <c r="Q1138" s="58"/>
      <c r="R1138" s="58"/>
      <c r="S1138" s="58"/>
      <c r="T1138" s="58"/>
      <c r="U1138" s="58"/>
      <c r="V1138" s="58"/>
      <c r="W1138" s="58"/>
      <c r="X1138" s="58"/>
      <c r="Y1138" s="58"/>
      <c r="Z1138" s="58"/>
      <c r="AA1138" s="58"/>
      <c r="AB1138" s="58"/>
      <c r="AC1138" s="58"/>
      <c r="AD1138" s="58"/>
      <c r="AE1138" s="58"/>
      <c r="AF1138" s="58"/>
      <c r="AG1138" s="58"/>
      <c r="AH1138" s="58"/>
      <c r="AI1138" s="58"/>
      <c r="AJ1138" s="58"/>
      <c r="AK1138" s="58"/>
      <c r="AL1138" s="58"/>
      <c r="AM1138" s="58"/>
      <c r="AN1138" s="58"/>
    </row>
    <row r="1139" spans="1:40">
      <c r="A1139" s="58"/>
      <c r="B1139" s="58"/>
      <c r="C1139" s="61"/>
      <c r="D1139" s="58"/>
      <c r="E1139" s="58"/>
      <c r="F1139" s="58"/>
      <c r="G1139" s="58"/>
      <c r="H1139" s="58"/>
      <c r="I1139" s="58"/>
      <c r="J1139" s="58"/>
      <c r="K1139" s="58"/>
      <c r="L1139" s="58"/>
      <c r="M1139" s="58"/>
      <c r="N1139" s="58"/>
      <c r="O1139" s="58"/>
      <c r="P1139" s="58"/>
      <c r="Q1139" s="58"/>
      <c r="R1139" s="58"/>
      <c r="S1139" s="58"/>
      <c r="T1139" s="58"/>
      <c r="U1139" s="58"/>
      <c r="V1139" s="58"/>
      <c r="W1139" s="58"/>
      <c r="X1139" s="58"/>
      <c r="Y1139" s="58"/>
      <c r="Z1139" s="58"/>
      <c r="AA1139" s="58"/>
      <c r="AB1139" s="58"/>
      <c r="AC1139" s="58"/>
      <c r="AD1139" s="58"/>
      <c r="AE1139" s="58"/>
      <c r="AF1139" s="58"/>
      <c r="AG1139" s="58"/>
      <c r="AH1139" s="58"/>
      <c r="AI1139" s="58"/>
      <c r="AJ1139" s="58"/>
      <c r="AK1139" s="58"/>
      <c r="AL1139" s="58"/>
      <c r="AM1139" s="58"/>
      <c r="AN1139" s="58"/>
    </row>
    <row r="1140" spans="1:40">
      <c r="A1140" s="58"/>
      <c r="B1140" s="58"/>
      <c r="C1140" s="61"/>
      <c r="D1140" s="58"/>
      <c r="E1140" s="58"/>
      <c r="F1140" s="58"/>
      <c r="G1140" s="58"/>
      <c r="H1140" s="58"/>
      <c r="I1140" s="58"/>
      <c r="J1140" s="58"/>
      <c r="K1140" s="58"/>
      <c r="L1140" s="58"/>
      <c r="M1140" s="58"/>
      <c r="N1140" s="58"/>
      <c r="O1140" s="58"/>
      <c r="P1140" s="58"/>
      <c r="Q1140" s="58"/>
      <c r="R1140" s="58"/>
      <c r="S1140" s="58"/>
      <c r="T1140" s="58"/>
      <c r="U1140" s="58"/>
      <c r="V1140" s="58"/>
      <c r="W1140" s="58"/>
      <c r="X1140" s="58"/>
      <c r="Y1140" s="58"/>
      <c r="Z1140" s="58"/>
      <c r="AA1140" s="58"/>
      <c r="AB1140" s="58"/>
      <c r="AC1140" s="58"/>
      <c r="AD1140" s="58"/>
      <c r="AE1140" s="58"/>
      <c r="AF1140" s="58"/>
      <c r="AG1140" s="58"/>
      <c r="AH1140" s="58"/>
      <c r="AI1140" s="58"/>
      <c r="AJ1140" s="58"/>
      <c r="AK1140" s="58"/>
      <c r="AL1140" s="58"/>
      <c r="AM1140" s="58"/>
      <c r="AN1140" s="58"/>
    </row>
    <row r="1141" spans="1:40">
      <c r="A1141" s="58"/>
      <c r="B1141" s="58"/>
      <c r="C1141" s="61"/>
      <c r="D1141" s="58"/>
      <c r="E1141" s="58"/>
      <c r="F1141" s="58"/>
      <c r="G1141" s="58"/>
      <c r="H1141" s="58"/>
      <c r="I1141" s="58"/>
      <c r="J1141" s="58"/>
      <c r="K1141" s="58"/>
      <c r="L1141" s="58"/>
      <c r="M1141" s="58"/>
      <c r="N1141" s="58"/>
      <c r="O1141" s="58"/>
      <c r="P1141" s="58"/>
      <c r="Q1141" s="58"/>
      <c r="R1141" s="58"/>
      <c r="S1141" s="58"/>
      <c r="T1141" s="58"/>
      <c r="U1141" s="58"/>
      <c r="V1141" s="58"/>
      <c r="W1141" s="58"/>
      <c r="X1141" s="58"/>
      <c r="Y1141" s="58"/>
      <c r="Z1141" s="58"/>
      <c r="AA1141" s="58"/>
      <c r="AB1141" s="58"/>
      <c r="AC1141" s="58"/>
      <c r="AD1141" s="58"/>
      <c r="AE1141" s="58"/>
      <c r="AF1141" s="58"/>
      <c r="AG1141" s="58"/>
      <c r="AH1141" s="58"/>
      <c r="AI1141" s="58"/>
      <c r="AJ1141" s="58"/>
      <c r="AK1141" s="58"/>
      <c r="AL1141" s="58"/>
      <c r="AM1141" s="58"/>
      <c r="AN1141" s="58"/>
    </row>
    <row r="1142" spans="1:40">
      <c r="A1142" s="58"/>
      <c r="B1142" s="58"/>
      <c r="C1142" s="61"/>
      <c r="D1142" s="58"/>
      <c r="E1142" s="58"/>
      <c r="F1142" s="58"/>
      <c r="G1142" s="58"/>
      <c r="H1142" s="58"/>
      <c r="I1142" s="58"/>
      <c r="J1142" s="58"/>
      <c r="K1142" s="58"/>
      <c r="L1142" s="58"/>
      <c r="M1142" s="58"/>
      <c r="N1142" s="58"/>
      <c r="O1142" s="58"/>
      <c r="P1142" s="58"/>
      <c r="Q1142" s="58"/>
      <c r="R1142" s="58"/>
      <c r="S1142" s="58"/>
      <c r="T1142" s="58"/>
      <c r="U1142" s="58"/>
      <c r="V1142" s="58"/>
      <c r="W1142" s="58"/>
      <c r="X1142" s="58"/>
      <c r="Y1142" s="58"/>
      <c r="Z1142" s="58"/>
      <c r="AA1142" s="58"/>
      <c r="AB1142" s="58"/>
      <c r="AC1142" s="58"/>
      <c r="AD1142" s="58"/>
      <c r="AE1142" s="58"/>
      <c r="AF1142" s="58"/>
      <c r="AG1142" s="58"/>
      <c r="AH1142" s="58"/>
      <c r="AI1142" s="58"/>
      <c r="AJ1142" s="58"/>
      <c r="AK1142" s="58"/>
      <c r="AL1142" s="58"/>
      <c r="AM1142" s="58"/>
      <c r="AN1142" s="58"/>
    </row>
    <row r="1143" spans="1:40">
      <c r="A1143" s="58"/>
      <c r="B1143" s="58"/>
      <c r="C1143" s="61"/>
      <c r="D1143" s="58"/>
      <c r="E1143" s="58"/>
      <c r="F1143" s="58"/>
      <c r="G1143" s="58"/>
      <c r="H1143" s="58"/>
      <c r="I1143" s="58"/>
      <c r="J1143" s="58"/>
      <c r="K1143" s="58"/>
      <c r="L1143" s="58"/>
      <c r="M1143" s="58"/>
      <c r="N1143" s="58"/>
      <c r="O1143" s="58"/>
      <c r="P1143" s="58"/>
      <c r="Q1143" s="58"/>
      <c r="R1143" s="58"/>
      <c r="S1143" s="58"/>
      <c r="T1143" s="58"/>
      <c r="U1143" s="58"/>
      <c r="V1143" s="58"/>
      <c r="W1143" s="58"/>
      <c r="X1143" s="58"/>
      <c r="Y1143" s="58"/>
      <c r="Z1143" s="58"/>
      <c r="AA1143" s="58"/>
      <c r="AB1143" s="58"/>
      <c r="AC1143" s="58"/>
      <c r="AD1143" s="58"/>
      <c r="AE1143" s="58"/>
      <c r="AF1143" s="58"/>
      <c r="AG1143" s="58"/>
      <c r="AH1143" s="58"/>
      <c r="AI1143" s="58"/>
      <c r="AJ1143" s="58"/>
      <c r="AK1143" s="58"/>
      <c r="AL1143" s="58"/>
      <c r="AM1143" s="58"/>
      <c r="AN1143" s="58"/>
    </row>
    <row r="1144" spans="1:40">
      <c r="A1144" s="58"/>
      <c r="B1144" s="58"/>
      <c r="C1144" s="61"/>
      <c r="D1144" s="58"/>
      <c r="E1144" s="58"/>
      <c r="F1144" s="58"/>
      <c r="G1144" s="58"/>
      <c r="H1144" s="58"/>
      <c r="I1144" s="58"/>
      <c r="J1144" s="58"/>
      <c r="K1144" s="58"/>
      <c r="L1144" s="58"/>
      <c r="M1144" s="58"/>
      <c r="N1144" s="58"/>
      <c r="O1144" s="58"/>
      <c r="P1144" s="58"/>
      <c r="Q1144" s="58"/>
      <c r="R1144" s="58"/>
      <c r="S1144" s="58"/>
      <c r="T1144" s="58"/>
      <c r="U1144" s="58"/>
      <c r="V1144" s="58"/>
      <c r="W1144" s="58"/>
      <c r="X1144" s="58"/>
      <c r="Y1144" s="58"/>
      <c r="Z1144" s="58"/>
      <c r="AA1144" s="58"/>
      <c r="AB1144" s="58"/>
      <c r="AC1144" s="58"/>
      <c r="AD1144" s="58"/>
      <c r="AE1144" s="58"/>
      <c r="AF1144" s="58"/>
      <c r="AG1144" s="58"/>
      <c r="AH1144" s="58"/>
      <c r="AI1144" s="58"/>
      <c r="AJ1144" s="58"/>
      <c r="AK1144" s="58"/>
      <c r="AL1144" s="58"/>
      <c r="AM1144" s="58"/>
      <c r="AN1144" s="58"/>
    </row>
    <row r="1145" spans="1:40">
      <c r="A1145" s="58"/>
      <c r="B1145" s="58"/>
      <c r="C1145" s="61"/>
      <c r="D1145" s="58"/>
      <c r="E1145" s="58"/>
      <c r="F1145" s="58"/>
      <c r="G1145" s="58"/>
      <c r="H1145" s="58"/>
      <c r="I1145" s="58"/>
      <c r="J1145" s="58"/>
      <c r="K1145" s="58"/>
      <c r="L1145" s="58"/>
      <c r="M1145" s="58"/>
      <c r="N1145" s="58"/>
      <c r="O1145" s="58"/>
      <c r="P1145" s="58"/>
      <c r="Q1145" s="58"/>
      <c r="R1145" s="58"/>
      <c r="S1145" s="58"/>
      <c r="T1145" s="58"/>
      <c r="U1145" s="58"/>
      <c r="V1145" s="58"/>
      <c r="W1145" s="58"/>
      <c r="X1145" s="58"/>
      <c r="Y1145" s="58"/>
      <c r="Z1145" s="58"/>
      <c r="AA1145" s="58"/>
      <c r="AB1145" s="58"/>
      <c r="AC1145" s="58"/>
      <c r="AD1145" s="58"/>
      <c r="AE1145" s="58"/>
      <c r="AF1145" s="58"/>
      <c r="AG1145" s="58"/>
      <c r="AH1145" s="58"/>
      <c r="AI1145" s="58"/>
      <c r="AJ1145" s="58"/>
      <c r="AK1145" s="58"/>
      <c r="AL1145" s="58"/>
      <c r="AM1145" s="58"/>
      <c r="AN1145" s="58"/>
    </row>
    <row r="1146" spans="1:40">
      <c r="A1146" s="58"/>
      <c r="B1146" s="58"/>
      <c r="C1146" s="61"/>
      <c r="D1146" s="58"/>
      <c r="E1146" s="58"/>
      <c r="F1146" s="58"/>
      <c r="G1146" s="58"/>
      <c r="H1146" s="58"/>
      <c r="I1146" s="58"/>
      <c r="J1146" s="58"/>
      <c r="K1146" s="58"/>
      <c r="L1146" s="58"/>
      <c r="M1146" s="58"/>
      <c r="N1146" s="58"/>
      <c r="O1146" s="58"/>
      <c r="P1146" s="58"/>
      <c r="Q1146" s="58"/>
      <c r="R1146" s="58"/>
      <c r="S1146" s="58"/>
      <c r="T1146" s="58"/>
      <c r="U1146" s="58"/>
      <c r="V1146" s="58"/>
      <c r="W1146" s="58"/>
      <c r="X1146" s="58"/>
      <c r="Y1146" s="58"/>
      <c r="Z1146" s="58"/>
      <c r="AA1146" s="58"/>
      <c r="AB1146" s="58"/>
      <c r="AC1146" s="58"/>
      <c r="AD1146" s="58"/>
      <c r="AE1146" s="58"/>
      <c r="AF1146" s="58"/>
      <c r="AG1146" s="58"/>
      <c r="AH1146" s="58"/>
      <c r="AI1146" s="58"/>
      <c r="AJ1146" s="58"/>
      <c r="AK1146" s="58"/>
      <c r="AL1146" s="58"/>
      <c r="AM1146" s="58"/>
      <c r="AN1146" s="58"/>
    </row>
    <row r="1147" spans="1:40">
      <c r="A1147" s="58"/>
      <c r="B1147" s="58"/>
      <c r="C1147" s="61"/>
      <c r="D1147" s="58"/>
      <c r="E1147" s="58"/>
      <c r="F1147" s="58"/>
      <c r="G1147" s="58"/>
      <c r="H1147" s="58"/>
      <c r="I1147" s="58"/>
      <c r="J1147" s="58"/>
      <c r="K1147" s="58"/>
      <c r="L1147" s="58"/>
      <c r="M1147" s="58"/>
      <c r="N1147" s="58"/>
      <c r="O1147" s="58"/>
      <c r="P1147" s="58"/>
      <c r="Q1147" s="58"/>
      <c r="R1147" s="58"/>
      <c r="S1147" s="58"/>
      <c r="T1147" s="58"/>
      <c r="U1147" s="58"/>
      <c r="V1147" s="58"/>
      <c r="W1147" s="58"/>
      <c r="X1147" s="58"/>
      <c r="Y1147" s="58"/>
      <c r="Z1147" s="58"/>
      <c r="AA1147" s="58"/>
      <c r="AB1147" s="58"/>
      <c r="AC1147" s="58"/>
      <c r="AD1147" s="58"/>
      <c r="AE1147" s="58"/>
      <c r="AF1147" s="58"/>
      <c r="AG1147" s="58"/>
      <c r="AH1147" s="58"/>
      <c r="AI1147" s="58"/>
      <c r="AJ1147" s="58"/>
      <c r="AK1147" s="58"/>
      <c r="AL1147" s="58"/>
      <c r="AM1147" s="58"/>
      <c r="AN1147" s="58"/>
    </row>
    <row r="1148" spans="1:40">
      <c r="A1148" s="58"/>
      <c r="B1148" s="58"/>
      <c r="C1148" s="61"/>
      <c r="D1148" s="58"/>
      <c r="E1148" s="58"/>
      <c r="F1148" s="58"/>
      <c r="G1148" s="58"/>
      <c r="H1148" s="58"/>
      <c r="I1148" s="58"/>
      <c r="J1148" s="58"/>
      <c r="K1148" s="58"/>
      <c r="L1148" s="58"/>
      <c r="M1148" s="58"/>
      <c r="N1148" s="58"/>
      <c r="O1148" s="58"/>
      <c r="P1148" s="58"/>
      <c r="Q1148" s="58"/>
      <c r="R1148" s="58"/>
      <c r="S1148" s="58"/>
      <c r="T1148" s="58"/>
      <c r="U1148" s="58"/>
      <c r="V1148" s="58"/>
      <c r="W1148" s="58"/>
      <c r="X1148" s="58"/>
      <c r="Y1148" s="58"/>
      <c r="Z1148" s="58"/>
      <c r="AA1148" s="58"/>
      <c r="AB1148" s="58"/>
      <c r="AC1148" s="58"/>
      <c r="AD1148" s="58"/>
      <c r="AE1148" s="58"/>
      <c r="AF1148" s="58"/>
      <c r="AG1148" s="58"/>
      <c r="AH1148" s="58"/>
      <c r="AI1148" s="58"/>
      <c r="AJ1148" s="58"/>
      <c r="AK1148" s="58"/>
      <c r="AL1148" s="58"/>
      <c r="AM1148" s="58"/>
      <c r="AN1148" s="58"/>
    </row>
    <row r="1149" spans="1:40">
      <c r="A1149" s="58"/>
      <c r="B1149" s="58"/>
      <c r="C1149" s="61"/>
      <c r="D1149" s="58"/>
      <c r="E1149" s="58"/>
      <c r="F1149" s="58"/>
      <c r="G1149" s="58"/>
      <c r="H1149" s="58"/>
      <c r="I1149" s="58"/>
      <c r="J1149" s="58"/>
      <c r="K1149" s="58"/>
      <c r="L1149" s="58"/>
      <c r="M1149" s="58"/>
      <c r="N1149" s="58"/>
      <c r="O1149" s="58"/>
      <c r="P1149" s="58"/>
      <c r="Q1149" s="58"/>
      <c r="R1149" s="58"/>
      <c r="S1149" s="58"/>
      <c r="T1149" s="58"/>
      <c r="U1149" s="58"/>
      <c r="V1149" s="58"/>
      <c r="W1149" s="58"/>
      <c r="X1149" s="58"/>
      <c r="Y1149" s="58"/>
      <c r="Z1149" s="58"/>
      <c r="AA1149" s="58"/>
      <c r="AB1149" s="58"/>
      <c r="AC1149" s="58"/>
      <c r="AD1149" s="58"/>
      <c r="AE1149" s="58"/>
      <c r="AF1149" s="58"/>
      <c r="AG1149" s="58"/>
      <c r="AH1149" s="58"/>
      <c r="AI1149" s="58"/>
      <c r="AJ1149" s="58"/>
      <c r="AK1149" s="58"/>
      <c r="AL1149" s="58"/>
      <c r="AM1149" s="58"/>
      <c r="AN1149" s="58"/>
    </row>
    <row r="1150" spans="1:40">
      <c r="A1150" s="58"/>
      <c r="B1150" s="58"/>
      <c r="C1150" s="61"/>
      <c r="D1150" s="58"/>
      <c r="E1150" s="58"/>
      <c r="F1150" s="58"/>
      <c r="G1150" s="58"/>
      <c r="H1150" s="58"/>
      <c r="I1150" s="58"/>
      <c r="J1150" s="58"/>
      <c r="K1150" s="58"/>
      <c r="L1150" s="58"/>
      <c r="M1150" s="58"/>
      <c r="N1150" s="58"/>
      <c r="O1150" s="58"/>
      <c r="P1150" s="58"/>
      <c r="Q1150" s="58"/>
      <c r="R1150" s="58"/>
      <c r="S1150" s="58"/>
      <c r="T1150" s="58"/>
      <c r="U1150" s="58"/>
      <c r="V1150" s="58"/>
      <c r="W1150" s="58"/>
      <c r="X1150" s="58"/>
      <c r="Y1150" s="58"/>
      <c r="Z1150" s="58"/>
      <c r="AA1150" s="58"/>
      <c r="AB1150" s="58"/>
      <c r="AC1150" s="58"/>
      <c r="AD1150" s="58"/>
      <c r="AE1150" s="58"/>
      <c r="AF1150" s="58"/>
      <c r="AG1150" s="58"/>
      <c r="AH1150" s="58"/>
      <c r="AI1150" s="58"/>
      <c r="AJ1150" s="58"/>
      <c r="AK1150" s="58"/>
      <c r="AL1150" s="58"/>
      <c r="AM1150" s="58"/>
      <c r="AN1150" s="58"/>
    </row>
    <row r="1151" spans="1:40">
      <c r="A1151" s="58"/>
      <c r="B1151" s="58"/>
      <c r="C1151" s="61"/>
      <c r="D1151" s="58"/>
      <c r="E1151" s="58"/>
      <c r="F1151" s="58"/>
      <c r="G1151" s="58"/>
      <c r="H1151" s="58"/>
      <c r="I1151" s="58"/>
      <c r="J1151" s="58"/>
      <c r="K1151" s="58"/>
      <c r="L1151" s="58"/>
      <c r="M1151" s="58"/>
      <c r="N1151" s="58"/>
      <c r="O1151" s="58"/>
      <c r="P1151" s="58"/>
      <c r="Q1151" s="58"/>
      <c r="R1151" s="58"/>
      <c r="S1151" s="58"/>
      <c r="T1151" s="58"/>
      <c r="U1151" s="58"/>
      <c r="V1151" s="58"/>
      <c r="W1151" s="58"/>
      <c r="X1151" s="58"/>
      <c r="Y1151" s="58"/>
      <c r="Z1151" s="58"/>
      <c r="AA1151" s="58"/>
      <c r="AB1151" s="58"/>
      <c r="AC1151" s="58"/>
      <c r="AD1151" s="58"/>
      <c r="AE1151" s="58"/>
      <c r="AF1151" s="58"/>
      <c r="AG1151" s="58"/>
      <c r="AH1151" s="58"/>
      <c r="AI1151" s="58"/>
      <c r="AJ1151" s="58"/>
      <c r="AK1151" s="58"/>
      <c r="AL1151" s="58"/>
      <c r="AM1151" s="58"/>
      <c r="AN1151" s="58"/>
    </row>
    <row r="1152" spans="1:40">
      <c r="A1152" s="58"/>
      <c r="B1152" s="58"/>
      <c r="C1152" s="61"/>
      <c r="D1152" s="58"/>
      <c r="E1152" s="58"/>
      <c r="F1152" s="58"/>
      <c r="G1152" s="58"/>
      <c r="H1152" s="58"/>
      <c r="I1152" s="58"/>
      <c r="J1152" s="58"/>
      <c r="K1152" s="58"/>
      <c r="L1152" s="58"/>
      <c r="M1152" s="58"/>
      <c r="N1152" s="58"/>
      <c r="O1152" s="58"/>
      <c r="P1152" s="58"/>
      <c r="Q1152" s="58"/>
      <c r="R1152" s="58"/>
      <c r="S1152" s="58"/>
      <c r="T1152" s="58"/>
      <c r="U1152" s="58"/>
      <c r="V1152" s="58"/>
      <c r="W1152" s="58"/>
      <c r="X1152" s="58"/>
      <c r="Y1152" s="58"/>
      <c r="Z1152" s="58"/>
      <c r="AA1152" s="58"/>
      <c r="AB1152" s="58"/>
      <c r="AC1152" s="58"/>
      <c r="AD1152" s="58"/>
      <c r="AE1152" s="58"/>
      <c r="AF1152" s="58"/>
      <c r="AG1152" s="58"/>
      <c r="AH1152" s="58"/>
      <c r="AI1152" s="58"/>
      <c r="AJ1152" s="58"/>
      <c r="AK1152" s="58"/>
      <c r="AL1152" s="58"/>
      <c r="AM1152" s="58"/>
      <c r="AN1152" s="58"/>
    </row>
    <row r="1153" spans="1:40">
      <c r="A1153" s="58"/>
      <c r="B1153" s="58"/>
      <c r="C1153" s="61"/>
      <c r="D1153" s="58"/>
      <c r="E1153" s="58"/>
      <c r="F1153" s="58"/>
      <c r="G1153" s="58"/>
      <c r="H1153" s="58"/>
      <c r="I1153" s="58"/>
      <c r="J1153" s="58"/>
      <c r="K1153" s="58"/>
      <c r="L1153" s="58"/>
      <c r="M1153" s="58"/>
      <c r="N1153" s="58"/>
      <c r="O1153" s="58"/>
      <c r="P1153" s="58"/>
      <c r="Q1153" s="58"/>
      <c r="R1153" s="58"/>
      <c r="S1153" s="58"/>
      <c r="T1153" s="58"/>
      <c r="U1153" s="58"/>
      <c r="V1153" s="58"/>
      <c r="W1153" s="58"/>
      <c r="X1153" s="58"/>
      <c r="Y1153" s="58"/>
      <c r="Z1153" s="58"/>
      <c r="AA1153" s="58"/>
      <c r="AB1153" s="58"/>
      <c r="AC1153" s="58"/>
      <c r="AD1153" s="58"/>
      <c r="AE1153" s="58"/>
      <c r="AF1153" s="58"/>
      <c r="AG1153" s="58"/>
      <c r="AH1153" s="58"/>
      <c r="AI1153" s="58"/>
      <c r="AJ1153" s="58"/>
      <c r="AK1153" s="58"/>
      <c r="AL1153" s="58"/>
      <c r="AM1153" s="58"/>
      <c r="AN1153" s="58"/>
    </row>
    <row r="1154" spans="1:40">
      <c r="A1154" s="58"/>
      <c r="B1154" s="58"/>
      <c r="C1154" s="61"/>
      <c r="D1154" s="58"/>
      <c r="E1154" s="58"/>
      <c r="F1154" s="58"/>
      <c r="G1154" s="58"/>
      <c r="H1154" s="58"/>
      <c r="I1154" s="58"/>
      <c r="J1154" s="58"/>
      <c r="K1154" s="58"/>
      <c r="L1154" s="58"/>
      <c r="M1154" s="58"/>
      <c r="N1154" s="58"/>
      <c r="O1154" s="58"/>
      <c r="P1154" s="58"/>
      <c r="Q1154" s="58"/>
      <c r="R1154" s="58"/>
      <c r="S1154" s="58"/>
      <c r="T1154" s="58"/>
      <c r="U1154" s="58"/>
      <c r="V1154" s="58"/>
      <c r="W1154" s="58"/>
      <c r="X1154" s="58"/>
      <c r="Y1154" s="58"/>
      <c r="Z1154" s="58"/>
      <c r="AA1154" s="58"/>
      <c r="AB1154" s="58"/>
      <c r="AC1154" s="58"/>
      <c r="AD1154" s="58"/>
      <c r="AE1154" s="58"/>
      <c r="AF1154" s="58"/>
      <c r="AG1154" s="58"/>
      <c r="AH1154" s="58"/>
      <c r="AI1154" s="58"/>
      <c r="AJ1154" s="58"/>
      <c r="AK1154" s="58"/>
      <c r="AL1154" s="58"/>
      <c r="AM1154" s="58"/>
      <c r="AN1154" s="58"/>
    </row>
    <row r="1155" spans="1:40">
      <c r="A1155" s="58"/>
      <c r="B1155" s="58"/>
      <c r="C1155" s="61"/>
      <c r="D1155" s="58"/>
      <c r="E1155" s="58"/>
      <c r="F1155" s="58"/>
      <c r="G1155" s="58"/>
      <c r="H1155" s="58"/>
      <c r="I1155" s="58"/>
      <c r="J1155" s="58"/>
      <c r="K1155" s="58"/>
      <c r="L1155" s="58"/>
      <c r="M1155" s="58"/>
      <c r="N1155" s="58"/>
      <c r="O1155" s="58"/>
      <c r="P1155" s="58"/>
      <c r="Q1155" s="58"/>
      <c r="R1155" s="58"/>
      <c r="S1155" s="58"/>
      <c r="T1155" s="58"/>
      <c r="U1155" s="58"/>
      <c r="V1155" s="58"/>
      <c r="W1155" s="58"/>
      <c r="X1155" s="58"/>
      <c r="Y1155" s="58"/>
      <c r="Z1155" s="58"/>
      <c r="AA1155" s="58"/>
      <c r="AB1155" s="58"/>
      <c r="AC1155" s="58"/>
      <c r="AD1155" s="58"/>
      <c r="AE1155" s="58"/>
      <c r="AF1155" s="58"/>
      <c r="AG1155" s="58"/>
      <c r="AH1155" s="58"/>
      <c r="AI1155" s="58"/>
      <c r="AJ1155" s="58"/>
      <c r="AK1155" s="58"/>
      <c r="AL1155" s="58"/>
      <c r="AM1155" s="58"/>
      <c r="AN1155" s="58"/>
    </row>
    <row r="1156" spans="1:40">
      <c r="A1156" s="58"/>
      <c r="B1156" s="58"/>
      <c r="C1156" s="61"/>
      <c r="D1156" s="58"/>
      <c r="E1156" s="58"/>
      <c r="F1156" s="58"/>
      <c r="G1156" s="58"/>
      <c r="H1156" s="58"/>
      <c r="I1156" s="58"/>
      <c r="J1156" s="58"/>
      <c r="K1156" s="58"/>
      <c r="L1156" s="58"/>
      <c r="M1156" s="58"/>
      <c r="N1156" s="58"/>
      <c r="O1156" s="58"/>
      <c r="P1156" s="58"/>
      <c r="Q1156" s="58"/>
      <c r="R1156" s="58"/>
      <c r="S1156" s="58"/>
      <c r="T1156" s="58"/>
      <c r="U1156" s="58"/>
      <c r="V1156" s="58"/>
      <c r="W1156" s="58"/>
      <c r="X1156" s="58"/>
      <c r="Y1156" s="58"/>
      <c r="Z1156" s="58"/>
      <c r="AA1156" s="58"/>
      <c r="AB1156" s="58"/>
      <c r="AC1156" s="58"/>
      <c r="AD1156" s="58"/>
      <c r="AE1156" s="58"/>
      <c r="AF1156" s="58"/>
      <c r="AG1156" s="58"/>
      <c r="AH1156" s="58"/>
      <c r="AI1156" s="58"/>
      <c r="AJ1156" s="58"/>
      <c r="AK1156" s="58"/>
      <c r="AL1156" s="58"/>
      <c r="AM1156" s="58"/>
      <c r="AN1156" s="58"/>
    </row>
    <row r="1157" spans="1:40">
      <c r="A1157" s="58"/>
      <c r="B1157" s="58"/>
      <c r="C1157" s="61"/>
      <c r="D1157" s="58"/>
      <c r="E1157" s="58"/>
      <c r="F1157" s="58"/>
      <c r="G1157" s="58"/>
      <c r="H1157" s="58"/>
      <c r="I1157" s="58"/>
      <c r="J1157" s="58"/>
      <c r="K1157" s="58"/>
      <c r="L1157" s="58"/>
      <c r="M1157" s="58"/>
      <c r="N1157" s="58"/>
      <c r="O1157" s="58"/>
      <c r="P1157" s="58"/>
      <c r="Q1157" s="58"/>
      <c r="R1157" s="58"/>
      <c r="S1157" s="58"/>
      <c r="T1157" s="58"/>
      <c r="U1157" s="58"/>
      <c r="V1157" s="58"/>
      <c r="W1157" s="58"/>
      <c r="X1157" s="58"/>
      <c r="Y1157" s="58"/>
      <c r="Z1157" s="58"/>
      <c r="AA1157" s="58"/>
      <c r="AB1157" s="58"/>
      <c r="AC1157" s="58"/>
      <c r="AD1157" s="58"/>
      <c r="AE1157" s="58"/>
      <c r="AF1157" s="58"/>
      <c r="AG1157" s="58"/>
      <c r="AH1157" s="58"/>
      <c r="AI1157" s="58"/>
      <c r="AJ1157" s="58"/>
      <c r="AK1157" s="58"/>
      <c r="AL1157" s="58"/>
      <c r="AM1157" s="58"/>
      <c r="AN1157" s="58"/>
    </row>
    <row r="1158" spans="1:40">
      <c r="A1158" s="58"/>
      <c r="B1158" s="58"/>
      <c r="C1158" s="61"/>
      <c r="D1158" s="58"/>
      <c r="E1158" s="58"/>
      <c r="F1158" s="58"/>
      <c r="G1158" s="58"/>
      <c r="H1158" s="58"/>
      <c r="I1158" s="58"/>
      <c r="J1158" s="58"/>
      <c r="K1158" s="58"/>
      <c r="L1158" s="58"/>
      <c r="M1158" s="58"/>
      <c r="N1158" s="58"/>
      <c r="O1158" s="58"/>
      <c r="P1158" s="58"/>
      <c r="Q1158" s="58"/>
      <c r="R1158" s="58"/>
      <c r="S1158" s="58"/>
      <c r="T1158" s="58"/>
      <c r="U1158" s="58"/>
      <c r="V1158" s="58"/>
      <c r="W1158" s="58"/>
      <c r="X1158" s="58"/>
      <c r="Y1158" s="58"/>
      <c r="Z1158" s="58"/>
      <c r="AA1158" s="58"/>
      <c r="AB1158" s="58"/>
      <c r="AC1158" s="58"/>
      <c r="AD1158" s="58"/>
      <c r="AE1158" s="58"/>
      <c r="AF1158" s="58"/>
      <c r="AG1158" s="58"/>
      <c r="AH1158" s="58"/>
      <c r="AI1158" s="58"/>
      <c r="AJ1158" s="58"/>
      <c r="AK1158" s="58"/>
      <c r="AL1158" s="58"/>
      <c r="AM1158" s="58"/>
      <c r="AN1158" s="58"/>
    </row>
    <row r="1159" spans="1:40">
      <c r="A1159" s="58"/>
      <c r="B1159" s="58"/>
      <c r="C1159" s="61"/>
      <c r="D1159" s="58"/>
      <c r="E1159" s="58"/>
      <c r="F1159" s="58"/>
      <c r="G1159" s="58"/>
      <c r="H1159" s="58"/>
      <c r="I1159" s="58"/>
      <c r="J1159" s="58"/>
      <c r="K1159" s="58"/>
      <c r="L1159" s="58"/>
      <c r="M1159" s="58"/>
      <c r="N1159" s="58"/>
      <c r="O1159" s="58"/>
      <c r="P1159" s="58"/>
      <c r="Q1159" s="58"/>
      <c r="R1159" s="58"/>
      <c r="S1159" s="58"/>
      <c r="T1159" s="58"/>
      <c r="U1159" s="58"/>
      <c r="V1159" s="58"/>
      <c r="W1159" s="58"/>
      <c r="X1159" s="58"/>
      <c r="Y1159" s="58"/>
      <c r="Z1159" s="58"/>
      <c r="AA1159" s="58"/>
      <c r="AB1159" s="58"/>
      <c r="AC1159" s="58"/>
      <c r="AD1159" s="58"/>
      <c r="AE1159" s="58"/>
      <c r="AF1159" s="58"/>
      <c r="AG1159" s="58"/>
      <c r="AH1159" s="58"/>
      <c r="AI1159" s="58"/>
      <c r="AJ1159" s="58"/>
      <c r="AK1159" s="58"/>
      <c r="AL1159" s="58"/>
      <c r="AM1159" s="58"/>
      <c r="AN1159" s="58"/>
    </row>
    <row r="1160" spans="1:40">
      <c r="A1160" s="58"/>
      <c r="B1160" s="58"/>
      <c r="C1160" s="61"/>
      <c r="D1160" s="58"/>
      <c r="E1160" s="58"/>
      <c r="F1160" s="58"/>
      <c r="G1160" s="58"/>
      <c r="H1160" s="58"/>
      <c r="I1160" s="58"/>
      <c r="J1160" s="58"/>
      <c r="K1160" s="58"/>
      <c r="L1160" s="58"/>
      <c r="M1160" s="58"/>
      <c r="N1160" s="58"/>
      <c r="O1160" s="58"/>
      <c r="P1160" s="58"/>
      <c r="Q1160" s="58"/>
      <c r="R1160" s="58"/>
      <c r="S1160" s="58"/>
      <c r="T1160" s="58"/>
      <c r="U1160" s="58"/>
      <c r="V1160" s="58"/>
      <c r="W1160" s="58"/>
      <c r="X1160" s="58"/>
      <c r="Y1160" s="58"/>
      <c r="Z1160" s="58"/>
      <c r="AA1160" s="58"/>
      <c r="AB1160" s="58"/>
      <c r="AC1160" s="58"/>
      <c r="AD1160" s="58"/>
      <c r="AE1160" s="58"/>
      <c r="AF1160" s="58"/>
      <c r="AG1160" s="58"/>
      <c r="AH1160" s="58"/>
      <c r="AI1160" s="58"/>
      <c r="AJ1160" s="58"/>
      <c r="AK1160" s="58"/>
      <c r="AL1160" s="58"/>
      <c r="AM1160" s="58"/>
      <c r="AN1160" s="58"/>
    </row>
    <row r="1161" spans="1:40">
      <c r="A1161" s="58"/>
      <c r="B1161" s="58"/>
      <c r="C1161" s="61"/>
      <c r="D1161" s="58"/>
      <c r="E1161" s="58"/>
      <c r="F1161" s="58"/>
      <c r="G1161" s="58"/>
      <c r="H1161" s="58"/>
      <c r="I1161" s="58"/>
      <c r="J1161" s="58"/>
      <c r="K1161" s="58"/>
      <c r="L1161" s="58"/>
      <c r="M1161" s="58"/>
      <c r="N1161" s="58"/>
      <c r="O1161" s="58"/>
      <c r="P1161" s="58"/>
      <c r="Q1161" s="58"/>
      <c r="R1161" s="58"/>
      <c r="S1161" s="58"/>
      <c r="T1161" s="58"/>
      <c r="U1161" s="58"/>
      <c r="V1161" s="58"/>
      <c r="W1161" s="58"/>
      <c r="X1161" s="58"/>
      <c r="Y1161" s="58"/>
      <c r="Z1161" s="58"/>
      <c r="AA1161" s="58"/>
      <c r="AB1161" s="58"/>
      <c r="AC1161" s="58"/>
      <c r="AD1161" s="58"/>
      <c r="AE1161" s="58"/>
      <c r="AF1161" s="58"/>
      <c r="AG1161" s="58"/>
      <c r="AH1161" s="58"/>
      <c r="AI1161" s="58"/>
      <c r="AJ1161" s="58"/>
      <c r="AK1161" s="58"/>
      <c r="AL1161" s="58"/>
      <c r="AM1161" s="58"/>
      <c r="AN1161" s="58"/>
    </row>
    <row r="1162" spans="1:40">
      <c r="A1162" s="58"/>
      <c r="B1162" s="58"/>
      <c r="C1162" s="61"/>
      <c r="D1162" s="58"/>
      <c r="E1162" s="58"/>
      <c r="F1162" s="58"/>
      <c r="G1162" s="58"/>
      <c r="H1162" s="58"/>
      <c r="I1162" s="58"/>
      <c r="J1162" s="58"/>
      <c r="K1162" s="58"/>
      <c r="L1162" s="58"/>
      <c r="M1162" s="58"/>
      <c r="N1162" s="58"/>
      <c r="O1162" s="58"/>
      <c r="P1162" s="58"/>
      <c r="Q1162" s="58"/>
      <c r="R1162" s="58"/>
      <c r="S1162" s="58"/>
      <c r="T1162" s="58"/>
      <c r="U1162" s="58"/>
      <c r="V1162" s="58"/>
      <c r="W1162" s="58"/>
      <c r="X1162" s="58"/>
      <c r="Y1162" s="58"/>
      <c r="Z1162" s="58"/>
      <c r="AA1162" s="58"/>
      <c r="AB1162" s="58"/>
      <c r="AC1162" s="58"/>
      <c r="AD1162" s="58"/>
      <c r="AE1162" s="58"/>
      <c r="AF1162" s="58"/>
      <c r="AG1162" s="58"/>
      <c r="AH1162" s="58"/>
      <c r="AI1162" s="58"/>
      <c r="AJ1162" s="58"/>
      <c r="AK1162" s="58"/>
      <c r="AL1162" s="58"/>
      <c r="AM1162" s="58"/>
      <c r="AN1162" s="58"/>
    </row>
    <row r="1163" spans="1:40">
      <c r="A1163" s="58"/>
      <c r="B1163" s="58"/>
      <c r="C1163" s="61"/>
      <c r="D1163" s="58"/>
      <c r="E1163" s="58"/>
      <c r="F1163" s="58"/>
      <c r="G1163" s="58"/>
      <c r="H1163" s="58"/>
      <c r="I1163" s="58"/>
      <c r="J1163" s="58"/>
      <c r="K1163" s="58"/>
      <c r="L1163" s="58"/>
      <c r="M1163" s="58"/>
      <c r="N1163" s="58"/>
      <c r="O1163" s="58"/>
      <c r="P1163" s="58"/>
      <c r="Q1163" s="58"/>
      <c r="R1163" s="58"/>
      <c r="S1163" s="58"/>
      <c r="T1163" s="58"/>
      <c r="U1163" s="58"/>
      <c r="V1163" s="58"/>
      <c r="W1163" s="58"/>
      <c r="X1163" s="58"/>
      <c r="Y1163" s="58"/>
      <c r="Z1163" s="58"/>
      <c r="AA1163" s="58"/>
      <c r="AB1163" s="58"/>
      <c r="AC1163" s="58"/>
      <c r="AD1163" s="58"/>
      <c r="AE1163" s="58"/>
      <c r="AF1163" s="58"/>
      <c r="AG1163" s="58"/>
      <c r="AH1163" s="58"/>
      <c r="AI1163" s="58"/>
      <c r="AJ1163" s="58"/>
      <c r="AK1163" s="58"/>
      <c r="AL1163" s="58"/>
      <c r="AM1163" s="58"/>
      <c r="AN1163" s="58"/>
    </row>
    <row r="1164" spans="1:40">
      <c r="A1164" s="58"/>
      <c r="B1164" s="58"/>
      <c r="C1164" s="61"/>
      <c r="D1164" s="58"/>
      <c r="E1164" s="58"/>
      <c r="F1164" s="58"/>
      <c r="G1164" s="58"/>
      <c r="H1164" s="58"/>
      <c r="I1164" s="58"/>
      <c r="J1164" s="58"/>
      <c r="K1164" s="58"/>
      <c r="L1164" s="58"/>
      <c r="M1164" s="58"/>
      <c r="N1164" s="58"/>
      <c r="O1164" s="58"/>
      <c r="P1164" s="58"/>
      <c r="Q1164" s="58"/>
      <c r="R1164" s="58"/>
      <c r="S1164" s="58"/>
      <c r="T1164" s="58"/>
      <c r="U1164" s="58"/>
      <c r="V1164" s="58"/>
      <c r="W1164" s="58"/>
      <c r="X1164" s="58"/>
      <c r="Y1164" s="58"/>
      <c r="Z1164" s="58"/>
      <c r="AA1164" s="58"/>
      <c r="AB1164" s="58"/>
      <c r="AC1164" s="58"/>
      <c r="AD1164" s="58"/>
      <c r="AE1164" s="58"/>
      <c r="AF1164" s="58"/>
      <c r="AG1164" s="58"/>
      <c r="AH1164" s="58"/>
      <c r="AI1164" s="58"/>
      <c r="AJ1164" s="58"/>
      <c r="AK1164" s="58"/>
      <c r="AL1164" s="58"/>
      <c r="AM1164" s="58"/>
      <c r="AN1164" s="58"/>
    </row>
    <row r="1165" spans="1:40">
      <c r="A1165" s="58"/>
      <c r="B1165" s="58"/>
      <c r="C1165" s="61"/>
      <c r="D1165" s="58"/>
      <c r="E1165" s="58"/>
      <c r="F1165" s="58"/>
      <c r="G1165" s="58"/>
      <c r="H1165" s="58"/>
      <c r="I1165" s="58"/>
      <c r="J1165" s="58"/>
      <c r="K1165" s="58"/>
      <c r="L1165" s="58"/>
      <c r="M1165" s="58"/>
      <c r="N1165" s="58"/>
      <c r="O1165" s="58"/>
      <c r="P1165" s="58"/>
      <c r="Q1165" s="58"/>
      <c r="R1165" s="58"/>
      <c r="S1165" s="58"/>
      <c r="T1165" s="58"/>
      <c r="U1165" s="58"/>
      <c r="V1165" s="58"/>
      <c r="W1165" s="58"/>
      <c r="X1165" s="58"/>
      <c r="Y1165" s="58"/>
      <c r="Z1165" s="58"/>
      <c r="AA1165" s="58"/>
      <c r="AB1165" s="58"/>
      <c r="AC1165" s="58"/>
      <c r="AD1165" s="58"/>
      <c r="AE1165" s="58"/>
      <c r="AF1165" s="58"/>
      <c r="AG1165" s="58"/>
      <c r="AH1165" s="58"/>
      <c r="AI1165" s="58"/>
      <c r="AJ1165" s="58"/>
      <c r="AK1165" s="58"/>
      <c r="AL1165" s="58"/>
      <c r="AM1165" s="58"/>
      <c r="AN1165" s="58"/>
    </row>
    <row r="1166" spans="1:40">
      <c r="A1166" s="58"/>
      <c r="B1166" s="58"/>
      <c r="C1166" s="61"/>
      <c r="D1166" s="58"/>
      <c r="E1166" s="58"/>
      <c r="F1166" s="58"/>
      <c r="G1166" s="58"/>
      <c r="H1166" s="58"/>
      <c r="I1166" s="58"/>
      <c r="J1166" s="58"/>
      <c r="K1166" s="58"/>
      <c r="L1166" s="58"/>
      <c r="M1166" s="58"/>
      <c r="N1166" s="58"/>
      <c r="O1166" s="58"/>
      <c r="P1166" s="58"/>
      <c r="Q1166" s="58"/>
      <c r="R1166" s="58"/>
      <c r="S1166" s="58"/>
      <c r="T1166" s="58"/>
      <c r="U1166" s="58"/>
      <c r="V1166" s="58"/>
      <c r="W1166" s="58"/>
      <c r="X1166" s="58"/>
      <c r="Y1166" s="58"/>
      <c r="Z1166" s="58"/>
      <c r="AA1166" s="58"/>
      <c r="AB1166" s="58"/>
      <c r="AC1166" s="58"/>
      <c r="AD1166" s="58"/>
      <c r="AE1166" s="58"/>
      <c r="AF1166" s="58"/>
      <c r="AG1166" s="58"/>
      <c r="AH1166" s="58"/>
      <c r="AI1166" s="58"/>
      <c r="AJ1166" s="58"/>
      <c r="AK1166" s="58"/>
      <c r="AL1166" s="58"/>
      <c r="AM1166" s="58"/>
      <c r="AN1166" s="58"/>
    </row>
    <row r="1167" spans="1:40">
      <c r="A1167" s="58"/>
      <c r="B1167" s="58"/>
      <c r="C1167" s="61"/>
      <c r="D1167" s="58"/>
      <c r="E1167" s="58"/>
      <c r="F1167" s="58"/>
      <c r="G1167" s="58"/>
      <c r="H1167" s="58"/>
      <c r="I1167" s="58"/>
      <c r="J1167" s="58"/>
      <c r="K1167" s="58"/>
      <c r="L1167" s="58"/>
      <c r="M1167" s="58"/>
      <c r="N1167" s="58"/>
      <c r="O1167" s="58"/>
      <c r="P1167" s="58"/>
      <c r="Q1167" s="58"/>
      <c r="R1167" s="58"/>
      <c r="S1167" s="58"/>
      <c r="T1167" s="58"/>
      <c r="U1167" s="58"/>
      <c r="V1167" s="58"/>
      <c r="W1167" s="58"/>
      <c r="X1167" s="58"/>
      <c r="Y1167" s="58"/>
      <c r="Z1167" s="58"/>
      <c r="AA1167" s="58"/>
      <c r="AB1167" s="58"/>
      <c r="AC1167" s="58"/>
      <c r="AD1167" s="58"/>
      <c r="AE1167" s="58"/>
      <c r="AF1167" s="58"/>
      <c r="AG1167" s="58"/>
      <c r="AH1167" s="58"/>
      <c r="AI1167" s="58"/>
      <c r="AJ1167" s="58"/>
      <c r="AK1167" s="58"/>
      <c r="AL1167" s="58"/>
      <c r="AM1167" s="58"/>
      <c r="AN1167" s="58"/>
    </row>
    <row r="1168" spans="1:40">
      <c r="A1168" s="58"/>
      <c r="B1168" s="58"/>
      <c r="C1168" s="61"/>
      <c r="D1168" s="58"/>
      <c r="E1168" s="58"/>
      <c r="F1168" s="58"/>
      <c r="G1168" s="58"/>
      <c r="H1168" s="58"/>
      <c r="I1168" s="58"/>
      <c r="J1168" s="58"/>
      <c r="K1168" s="58"/>
      <c r="L1168" s="58"/>
      <c r="M1168" s="58"/>
      <c r="N1168" s="58"/>
      <c r="O1168" s="58"/>
      <c r="P1168" s="58"/>
      <c r="Q1168" s="58"/>
      <c r="R1168" s="58"/>
      <c r="S1168" s="58"/>
      <c r="T1168" s="58"/>
      <c r="U1168" s="58"/>
      <c r="V1168" s="58"/>
      <c r="W1168" s="58"/>
      <c r="X1168" s="58"/>
      <c r="Y1168" s="58"/>
      <c r="Z1168" s="58"/>
      <c r="AA1168" s="58"/>
      <c r="AB1168" s="58"/>
      <c r="AC1168" s="58"/>
      <c r="AD1168" s="58"/>
      <c r="AE1168" s="58"/>
      <c r="AF1168" s="58"/>
      <c r="AG1168" s="58"/>
      <c r="AH1168" s="58"/>
      <c r="AI1168" s="58"/>
      <c r="AJ1168" s="58"/>
      <c r="AK1168" s="58"/>
      <c r="AL1168" s="58"/>
      <c r="AM1168" s="58"/>
      <c r="AN1168" s="58"/>
    </row>
    <row r="1169" spans="1:40">
      <c r="A1169" s="58"/>
      <c r="B1169" s="58"/>
      <c r="C1169" s="61"/>
      <c r="D1169" s="58"/>
      <c r="E1169" s="58"/>
      <c r="F1169" s="58"/>
      <c r="G1169" s="58"/>
      <c r="H1169" s="58"/>
      <c r="I1169" s="58"/>
      <c r="J1169" s="58"/>
      <c r="K1169" s="58"/>
      <c r="L1169" s="58"/>
      <c r="M1169" s="58"/>
      <c r="N1169" s="58"/>
      <c r="O1169" s="58"/>
      <c r="P1169" s="58"/>
      <c r="Q1169" s="58"/>
      <c r="R1169" s="58"/>
      <c r="S1169" s="58"/>
      <c r="T1169" s="58"/>
      <c r="U1169" s="58"/>
      <c r="V1169" s="58"/>
      <c r="W1169" s="58"/>
      <c r="X1169" s="58"/>
      <c r="Y1169" s="58"/>
      <c r="Z1169" s="58"/>
      <c r="AA1169" s="58"/>
      <c r="AB1169" s="58"/>
      <c r="AC1169" s="58"/>
      <c r="AD1169" s="58"/>
      <c r="AE1169" s="58"/>
      <c r="AF1169" s="58"/>
      <c r="AG1169" s="58"/>
      <c r="AH1169" s="58"/>
      <c r="AI1169" s="58"/>
      <c r="AJ1169" s="58"/>
      <c r="AK1169" s="58"/>
      <c r="AL1169" s="58"/>
      <c r="AM1169" s="58"/>
      <c r="AN1169" s="58"/>
    </row>
    <row r="1170" spans="1:40">
      <c r="A1170" s="58"/>
      <c r="B1170" s="58"/>
      <c r="C1170" s="61"/>
      <c r="D1170" s="58"/>
      <c r="E1170" s="58"/>
      <c r="F1170" s="58"/>
      <c r="G1170" s="58"/>
      <c r="H1170" s="58"/>
      <c r="I1170" s="58"/>
      <c r="J1170" s="58"/>
      <c r="K1170" s="58"/>
      <c r="L1170" s="58"/>
      <c r="M1170" s="58"/>
      <c r="N1170" s="58"/>
      <c r="O1170" s="58"/>
      <c r="P1170" s="58"/>
      <c r="Q1170" s="58"/>
      <c r="R1170" s="58"/>
      <c r="S1170" s="58"/>
      <c r="T1170" s="58"/>
      <c r="U1170" s="58"/>
      <c r="V1170" s="58"/>
      <c r="W1170" s="58"/>
      <c r="X1170" s="58"/>
      <c r="Y1170" s="58"/>
      <c r="Z1170" s="58"/>
      <c r="AA1170" s="58"/>
      <c r="AB1170" s="58"/>
      <c r="AC1170" s="58"/>
      <c r="AD1170" s="58"/>
      <c r="AE1170" s="58"/>
      <c r="AF1170" s="58"/>
      <c r="AG1170" s="58"/>
      <c r="AH1170" s="58"/>
      <c r="AI1170" s="58"/>
      <c r="AJ1170" s="58"/>
      <c r="AK1170" s="58"/>
      <c r="AL1170" s="58"/>
      <c r="AM1170" s="58"/>
      <c r="AN1170" s="58"/>
    </row>
    <row r="1171" spans="1:40">
      <c r="A1171" s="58"/>
      <c r="B1171" s="58"/>
      <c r="C1171" s="61"/>
      <c r="D1171" s="58"/>
      <c r="E1171" s="58"/>
      <c r="F1171" s="58"/>
      <c r="G1171" s="58"/>
      <c r="H1171" s="58"/>
      <c r="I1171" s="58"/>
      <c r="J1171" s="58"/>
      <c r="K1171" s="58"/>
      <c r="L1171" s="58"/>
      <c r="M1171" s="58"/>
      <c r="N1171" s="58"/>
      <c r="O1171" s="58"/>
      <c r="P1171" s="58"/>
      <c r="Q1171" s="58"/>
      <c r="R1171" s="58"/>
      <c r="S1171" s="58"/>
      <c r="T1171" s="58"/>
      <c r="U1171" s="58"/>
      <c r="V1171" s="58"/>
      <c r="W1171" s="58"/>
      <c r="X1171" s="58"/>
      <c r="Y1171" s="58"/>
      <c r="Z1171" s="58"/>
      <c r="AA1171" s="58"/>
      <c r="AB1171" s="58"/>
      <c r="AC1171" s="58"/>
      <c r="AD1171" s="58"/>
      <c r="AE1171" s="58"/>
      <c r="AF1171" s="58"/>
      <c r="AG1171" s="58"/>
      <c r="AH1171" s="58"/>
      <c r="AI1171" s="58"/>
      <c r="AJ1171" s="58"/>
      <c r="AK1171" s="58"/>
      <c r="AL1171" s="58"/>
      <c r="AM1171" s="58"/>
      <c r="AN1171" s="58"/>
    </row>
    <row r="1172" spans="1:40">
      <c r="A1172" s="58"/>
      <c r="B1172" s="58"/>
      <c r="C1172" s="61"/>
      <c r="D1172" s="58"/>
      <c r="E1172" s="58"/>
      <c r="F1172" s="58"/>
      <c r="G1172" s="58"/>
      <c r="H1172" s="58"/>
      <c r="I1172" s="58"/>
      <c r="J1172" s="58"/>
      <c r="K1172" s="58"/>
      <c r="L1172" s="58"/>
      <c r="M1172" s="58"/>
      <c r="N1172" s="58"/>
      <c r="O1172" s="58"/>
      <c r="P1172" s="58"/>
      <c r="Q1172" s="58"/>
      <c r="R1172" s="58"/>
      <c r="S1172" s="58"/>
      <c r="T1172" s="58"/>
      <c r="U1172" s="58"/>
      <c r="V1172" s="58"/>
      <c r="W1172" s="58"/>
      <c r="X1172" s="58"/>
      <c r="Y1172" s="58"/>
      <c r="Z1172" s="58"/>
      <c r="AA1172" s="58"/>
      <c r="AB1172" s="58"/>
      <c r="AC1172" s="58"/>
      <c r="AD1172" s="58"/>
      <c r="AE1172" s="58"/>
      <c r="AF1172" s="58"/>
      <c r="AG1172" s="58"/>
      <c r="AH1172" s="58"/>
      <c r="AI1172" s="58"/>
      <c r="AJ1172" s="58"/>
      <c r="AK1172" s="58"/>
      <c r="AL1172" s="58"/>
      <c r="AM1172" s="58"/>
      <c r="AN1172" s="58"/>
    </row>
    <row r="1173" spans="1:40">
      <c r="A1173" s="58"/>
      <c r="B1173" s="58"/>
      <c r="C1173" s="61"/>
      <c r="D1173" s="58"/>
      <c r="E1173" s="58"/>
      <c r="F1173" s="58"/>
      <c r="G1173" s="58"/>
      <c r="H1173" s="58"/>
      <c r="I1173" s="58"/>
      <c r="J1173" s="58"/>
      <c r="K1173" s="58"/>
      <c r="L1173" s="58"/>
      <c r="M1173" s="58"/>
      <c r="N1173" s="58"/>
      <c r="O1173" s="58"/>
      <c r="P1173" s="58"/>
      <c r="Q1173" s="58"/>
      <c r="R1173" s="58"/>
      <c r="S1173" s="58"/>
      <c r="T1173" s="58"/>
      <c r="U1173" s="58"/>
      <c r="V1173" s="58"/>
      <c r="W1173" s="58"/>
      <c r="X1173" s="58"/>
      <c r="Y1173" s="58"/>
      <c r="Z1173" s="58"/>
      <c r="AA1173" s="58"/>
      <c r="AB1173" s="58"/>
      <c r="AC1173" s="58"/>
      <c r="AD1173" s="58"/>
      <c r="AE1173" s="58"/>
      <c r="AF1173" s="58"/>
      <c r="AG1173" s="58"/>
      <c r="AH1173" s="58"/>
      <c r="AI1173" s="58"/>
      <c r="AJ1173" s="58"/>
      <c r="AK1173" s="58"/>
      <c r="AL1173" s="58"/>
      <c r="AM1173" s="58"/>
      <c r="AN1173" s="58"/>
    </row>
    <row r="1174" spans="1:40">
      <c r="A1174" s="58"/>
      <c r="B1174" s="58"/>
      <c r="C1174" s="61"/>
      <c r="D1174" s="58"/>
      <c r="E1174" s="58"/>
      <c r="F1174" s="58"/>
      <c r="G1174" s="58"/>
      <c r="H1174" s="58"/>
      <c r="I1174" s="58"/>
      <c r="J1174" s="58"/>
      <c r="K1174" s="58"/>
      <c r="L1174" s="58"/>
      <c r="M1174" s="58"/>
      <c r="N1174" s="58"/>
      <c r="O1174" s="58"/>
      <c r="P1174" s="58"/>
      <c r="Q1174" s="58"/>
      <c r="R1174" s="58"/>
      <c r="S1174" s="58"/>
      <c r="T1174" s="58"/>
      <c r="U1174" s="58"/>
      <c r="V1174" s="58"/>
      <c r="W1174" s="58"/>
      <c r="X1174" s="58"/>
      <c r="Y1174" s="58"/>
      <c r="Z1174" s="58"/>
      <c r="AA1174" s="58"/>
      <c r="AB1174" s="58"/>
      <c r="AC1174" s="58"/>
      <c r="AD1174" s="58"/>
      <c r="AE1174" s="58"/>
      <c r="AF1174" s="58"/>
      <c r="AG1174" s="58"/>
      <c r="AH1174" s="58"/>
      <c r="AI1174" s="58"/>
      <c r="AJ1174" s="58"/>
      <c r="AK1174" s="58"/>
      <c r="AL1174" s="58"/>
      <c r="AM1174" s="58"/>
      <c r="AN1174" s="58"/>
    </row>
    <row r="1175" spans="1:40">
      <c r="A1175" s="58"/>
      <c r="B1175" s="58"/>
      <c r="C1175" s="61"/>
      <c r="D1175" s="58"/>
      <c r="E1175" s="58"/>
      <c r="F1175" s="58"/>
      <c r="G1175" s="58"/>
      <c r="H1175" s="58"/>
      <c r="I1175" s="58"/>
      <c r="J1175" s="58"/>
      <c r="K1175" s="58"/>
      <c r="L1175" s="58"/>
      <c r="M1175" s="58"/>
      <c r="N1175" s="58"/>
      <c r="O1175" s="58"/>
      <c r="P1175" s="58"/>
      <c r="Q1175" s="58"/>
      <c r="R1175" s="58"/>
      <c r="S1175" s="58"/>
      <c r="T1175" s="58"/>
      <c r="U1175" s="58"/>
      <c r="V1175" s="58"/>
      <c r="W1175" s="58"/>
      <c r="X1175" s="58"/>
      <c r="Y1175" s="58"/>
      <c r="Z1175" s="58"/>
      <c r="AA1175" s="58"/>
      <c r="AB1175" s="58"/>
      <c r="AC1175" s="58"/>
      <c r="AD1175" s="58"/>
      <c r="AE1175" s="58"/>
      <c r="AF1175" s="58"/>
      <c r="AG1175" s="58"/>
      <c r="AH1175" s="58"/>
      <c r="AI1175" s="58"/>
      <c r="AJ1175" s="58"/>
      <c r="AK1175" s="58"/>
      <c r="AL1175" s="58"/>
      <c r="AM1175" s="58"/>
      <c r="AN1175" s="58"/>
    </row>
    <row r="1176" spans="1:40">
      <c r="A1176" s="58"/>
      <c r="B1176" s="58"/>
      <c r="C1176" s="61"/>
      <c r="D1176" s="58"/>
      <c r="E1176" s="58"/>
      <c r="F1176" s="58"/>
      <c r="G1176" s="58"/>
      <c r="H1176" s="58"/>
      <c r="I1176" s="58"/>
      <c r="J1176" s="58"/>
      <c r="K1176" s="58"/>
      <c r="L1176" s="58"/>
      <c r="M1176" s="58"/>
      <c r="N1176" s="58"/>
      <c r="O1176" s="58"/>
      <c r="P1176" s="58"/>
      <c r="Q1176" s="58"/>
      <c r="R1176" s="58"/>
      <c r="S1176" s="58"/>
      <c r="T1176" s="58"/>
      <c r="U1176" s="58"/>
      <c r="V1176" s="58"/>
      <c r="W1176" s="58"/>
      <c r="X1176" s="58"/>
      <c r="Y1176" s="58"/>
      <c r="Z1176" s="58"/>
      <c r="AA1176" s="58"/>
      <c r="AB1176" s="58"/>
      <c r="AC1176" s="58"/>
      <c r="AD1176" s="58"/>
      <c r="AE1176" s="58"/>
      <c r="AF1176" s="58"/>
      <c r="AG1176" s="58"/>
      <c r="AH1176" s="58"/>
      <c r="AI1176" s="58"/>
      <c r="AJ1176" s="58"/>
      <c r="AK1176" s="58"/>
      <c r="AL1176" s="58"/>
      <c r="AM1176" s="58"/>
      <c r="AN1176" s="58"/>
    </row>
    <row r="1177" spans="1:40">
      <c r="A1177" s="58"/>
      <c r="B1177" s="58"/>
      <c r="C1177" s="61"/>
      <c r="D1177" s="58"/>
      <c r="E1177" s="58"/>
      <c r="F1177" s="58"/>
      <c r="G1177" s="58"/>
      <c r="H1177" s="58"/>
      <c r="I1177" s="58"/>
      <c r="J1177" s="58"/>
      <c r="K1177" s="58"/>
      <c r="L1177" s="58"/>
      <c r="M1177" s="58"/>
      <c r="N1177" s="58"/>
      <c r="O1177" s="58"/>
      <c r="P1177" s="58"/>
      <c r="Q1177" s="58"/>
      <c r="R1177" s="58"/>
      <c r="S1177" s="58"/>
      <c r="T1177" s="58"/>
      <c r="U1177" s="58"/>
      <c r="V1177" s="58"/>
      <c r="W1177" s="58"/>
      <c r="X1177" s="58"/>
      <c r="Y1177" s="58"/>
      <c r="Z1177" s="58"/>
      <c r="AA1177" s="58"/>
      <c r="AB1177" s="58"/>
      <c r="AC1177" s="58"/>
      <c r="AD1177" s="58"/>
      <c r="AE1177" s="58"/>
      <c r="AF1177" s="58"/>
      <c r="AG1177" s="58"/>
      <c r="AH1177" s="58"/>
      <c r="AI1177" s="58"/>
      <c r="AJ1177" s="58"/>
      <c r="AK1177" s="58"/>
      <c r="AL1177" s="58"/>
      <c r="AM1177" s="58"/>
      <c r="AN1177" s="58"/>
    </row>
    <row r="1178" spans="1:40">
      <c r="A1178" s="58"/>
      <c r="B1178" s="58"/>
      <c r="C1178" s="61"/>
      <c r="D1178" s="58"/>
      <c r="E1178" s="58"/>
      <c r="F1178" s="58"/>
      <c r="G1178" s="58"/>
      <c r="H1178" s="58"/>
      <c r="I1178" s="58"/>
      <c r="J1178" s="58"/>
      <c r="K1178" s="58"/>
      <c r="L1178" s="58"/>
      <c r="M1178" s="58"/>
      <c r="N1178" s="58"/>
      <c r="O1178" s="58"/>
      <c r="P1178" s="58"/>
      <c r="Q1178" s="58"/>
      <c r="R1178" s="58"/>
      <c r="S1178" s="58"/>
      <c r="T1178" s="58"/>
      <c r="U1178" s="58"/>
      <c r="V1178" s="58"/>
      <c r="W1178" s="58"/>
      <c r="X1178" s="58"/>
      <c r="Y1178" s="58"/>
      <c r="Z1178" s="58"/>
      <c r="AA1178" s="58"/>
      <c r="AB1178" s="58"/>
      <c r="AC1178" s="58"/>
      <c r="AD1178" s="58"/>
      <c r="AE1178" s="58"/>
      <c r="AF1178" s="58"/>
      <c r="AG1178" s="58"/>
      <c r="AH1178" s="58"/>
      <c r="AI1178" s="58"/>
      <c r="AJ1178" s="58"/>
      <c r="AK1178" s="58"/>
      <c r="AL1178" s="58"/>
      <c r="AM1178" s="58"/>
      <c r="AN1178" s="58"/>
    </row>
    <row r="1179" spans="1:40">
      <c r="A1179" s="58"/>
      <c r="B1179" s="58"/>
      <c r="C1179" s="61"/>
      <c r="D1179" s="58"/>
      <c r="E1179" s="58"/>
      <c r="F1179" s="58"/>
      <c r="G1179" s="58"/>
      <c r="H1179" s="58"/>
      <c r="I1179" s="58"/>
      <c r="J1179" s="58"/>
      <c r="K1179" s="58"/>
      <c r="L1179" s="58"/>
      <c r="M1179" s="58"/>
      <c r="N1179" s="58"/>
      <c r="O1179" s="58"/>
      <c r="P1179" s="58"/>
      <c r="Q1179" s="58"/>
      <c r="R1179" s="58"/>
      <c r="S1179" s="58"/>
      <c r="T1179" s="58"/>
      <c r="U1179" s="58"/>
      <c r="V1179" s="58"/>
      <c r="W1179" s="58"/>
      <c r="X1179" s="58"/>
      <c r="Y1179" s="58"/>
      <c r="Z1179" s="58"/>
      <c r="AA1179" s="58"/>
      <c r="AB1179" s="58"/>
      <c r="AC1179" s="58"/>
      <c r="AD1179" s="58"/>
      <c r="AE1179" s="58"/>
      <c r="AF1179" s="58"/>
      <c r="AG1179" s="58"/>
      <c r="AH1179" s="58"/>
      <c r="AI1179" s="58"/>
      <c r="AJ1179" s="58"/>
      <c r="AK1179" s="58"/>
      <c r="AL1179" s="58"/>
      <c r="AM1179" s="58"/>
      <c r="AN1179" s="58"/>
    </row>
    <row r="1180" spans="1:40">
      <c r="A1180" s="58"/>
      <c r="B1180" s="58"/>
      <c r="C1180" s="61"/>
      <c r="D1180" s="58"/>
      <c r="E1180" s="58"/>
      <c r="F1180" s="58"/>
      <c r="G1180" s="58"/>
      <c r="H1180" s="58"/>
      <c r="I1180" s="58"/>
      <c r="J1180" s="58"/>
      <c r="K1180" s="58"/>
      <c r="L1180" s="58"/>
      <c r="M1180" s="58"/>
      <c r="N1180" s="58"/>
      <c r="O1180" s="58"/>
      <c r="P1180" s="58"/>
      <c r="Q1180" s="58"/>
      <c r="R1180" s="58"/>
      <c r="S1180" s="58"/>
      <c r="T1180" s="58"/>
      <c r="U1180" s="58"/>
      <c r="V1180" s="58"/>
      <c r="W1180" s="58"/>
      <c r="X1180" s="58"/>
      <c r="Y1180" s="58"/>
      <c r="Z1180" s="58"/>
      <c r="AA1180" s="58"/>
      <c r="AB1180" s="58"/>
      <c r="AC1180" s="58"/>
      <c r="AD1180" s="58"/>
      <c r="AE1180" s="58"/>
      <c r="AF1180" s="58"/>
      <c r="AG1180" s="58"/>
      <c r="AH1180" s="58"/>
      <c r="AI1180" s="58"/>
      <c r="AJ1180" s="58"/>
      <c r="AK1180" s="58"/>
      <c r="AL1180" s="58"/>
      <c r="AM1180" s="58"/>
      <c r="AN1180" s="58"/>
    </row>
    <row r="1181" spans="1:40">
      <c r="A1181" s="58"/>
      <c r="B1181" s="58"/>
      <c r="C1181" s="61"/>
      <c r="D1181" s="58"/>
      <c r="E1181" s="58"/>
      <c r="F1181" s="58"/>
      <c r="G1181" s="58"/>
      <c r="H1181" s="58"/>
      <c r="I1181" s="58"/>
      <c r="J1181" s="58"/>
      <c r="K1181" s="58"/>
      <c r="L1181" s="58"/>
      <c r="M1181" s="58"/>
      <c r="N1181" s="58"/>
      <c r="O1181" s="58"/>
      <c r="P1181" s="58"/>
      <c r="Q1181" s="58"/>
      <c r="R1181" s="58"/>
      <c r="S1181" s="58"/>
      <c r="T1181" s="58"/>
      <c r="U1181" s="58"/>
      <c r="V1181" s="58"/>
      <c r="W1181" s="58"/>
      <c r="X1181" s="58"/>
      <c r="Y1181" s="58"/>
      <c r="Z1181" s="58"/>
      <c r="AA1181" s="58"/>
      <c r="AB1181" s="58"/>
      <c r="AC1181" s="58"/>
      <c r="AD1181" s="58"/>
      <c r="AE1181" s="58"/>
      <c r="AF1181" s="58"/>
      <c r="AG1181" s="58"/>
      <c r="AH1181" s="58"/>
      <c r="AI1181" s="58"/>
      <c r="AJ1181" s="58"/>
      <c r="AK1181" s="58"/>
      <c r="AL1181" s="58"/>
      <c r="AM1181" s="58"/>
      <c r="AN1181" s="58"/>
    </row>
    <row r="1182" spans="1:40">
      <c r="A1182" s="58"/>
      <c r="B1182" s="58"/>
      <c r="C1182" s="61"/>
      <c r="D1182" s="58"/>
      <c r="E1182" s="58"/>
      <c r="F1182" s="58"/>
      <c r="G1182" s="58"/>
      <c r="H1182" s="58"/>
      <c r="I1182" s="58"/>
      <c r="J1182" s="58"/>
      <c r="K1182" s="58"/>
      <c r="L1182" s="58"/>
      <c r="M1182" s="58"/>
      <c r="N1182" s="58"/>
      <c r="O1182" s="58"/>
      <c r="P1182" s="58"/>
      <c r="Q1182" s="58"/>
      <c r="R1182" s="58"/>
      <c r="S1182" s="58"/>
      <c r="T1182" s="58"/>
      <c r="U1182" s="58"/>
      <c r="V1182" s="58"/>
      <c r="W1182" s="58"/>
      <c r="X1182" s="58"/>
      <c r="Y1182" s="58"/>
      <c r="Z1182" s="58"/>
      <c r="AA1182" s="58"/>
      <c r="AB1182" s="58"/>
      <c r="AC1182" s="58"/>
      <c r="AD1182" s="58"/>
      <c r="AE1182" s="58"/>
      <c r="AF1182" s="58"/>
      <c r="AG1182" s="58"/>
      <c r="AH1182" s="58"/>
      <c r="AI1182" s="58"/>
      <c r="AJ1182" s="58"/>
      <c r="AK1182" s="58"/>
      <c r="AL1182" s="58"/>
      <c r="AM1182" s="58"/>
      <c r="AN1182" s="58"/>
    </row>
    <row r="1183" spans="1:40">
      <c r="A1183" s="58"/>
      <c r="B1183" s="58"/>
      <c r="C1183" s="61"/>
      <c r="D1183" s="58"/>
      <c r="E1183" s="58"/>
      <c r="F1183" s="58"/>
      <c r="G1183" s="58"/>
      <c r="H1183" s="58"/>
      <c r="I1183" s="58"/>
      <c r="J1183" s="58"/>
      <c r="K1183" s="58"/>
      <c r="L1183" s="58"/>
      <c r="M1183" s="58"/>
      <c r="N1183" s="58"/>
      <c r="O1183" s="58"/>
      <c r="P1183" s="58"/>
      <c r="Q1183" s="58"/>
      <c r="R1183" s="58"/>
      <c r="S1183" s="58"/>
      <c r="T1183" s="58"/>
      <c r="U1183" s="58"/>
      <c r="V1183" s="58"/>
      <c r="W1183" s="58"/>
      <c r="X1183" s="58"/>
      <c r="Y1183" s="58"/>
      <c r="Z1183" s="58"/>
      <c r="AA1183" s="58"/>
      <c r="AB1183" s="58"/>
      <c r="AC1183" s="58"/>
      <c r="AD1183" s="58"/>
      <c r="AE1183" s="58"/>
      <c r="AF1183" s="58"/>
      <c r="AG1183" s="58"/>
      <c r="AH1183" s="58"/>
      <c r="AI1183" s="58"/>
      <c r="AJ1183" s="58"/>
      <c r="AK1183" s="58"/>
      <c r="AL1183" s="58"/>
      <c r="AM1183" s="58"/>
      <c r="AN1183" s="58"/>
    </row>
    <row r="1184" spans="1:40">
      <c r="A1184" s="58"/>
      <c r="B1184" s="58"/>
      <c r="C1184" s="61"/>
      <c r="D1184" s="58"/>
      <c r="E1184" s="58"/>
      <c r="F1184" s="58"/>
      <c r="G1184" s="58"/>
      <c r="H1184" s="58"/>
      <c r="I1184" s="58"/>
      <c r="J1184" s="58"/>
      <c r="K1184" s="58"/>
      <c r="L1184" s="58"/>
      <c r="M1184" s="58"/>
      <c r="N1184" s="58"/>
      <c r="O1184" s="58"/>
      <c r="P1184" s="58"/>
      <c r="Q1184" s="58"/>
      <c r="R1184" s="58"/>
      <c r="S1184" s="58"/>
      <c r="T1184" s="58"/>
      <c r="U1184" s="58"/>
      <c r="V1184" s="58"/>
      <c r="W1184" s="58"/>
      <c r="X1184" s="58"/>
      <c r="Y1184" s="58"/>
      <c r="Z1184" s="58"/>
      <c r="AA1184" s="58"/>
      <c r="AB1184" s="58"/>
      <c r="AC1184" s="58"/>
      <c r="AD1184" s="58"/>
      <c r="AE1184" s="58"/>
      <c r="AF1184" s="58"/>
      <c r="AG1184" s="58"/>
      <c r="AH1184" s="58"/>
      <c r="AI1184" s="58"/>
      <c r="AJ1184" s="58"/>
      <c r="AK1184" s="58"/>
      <c r="AL1184" s="58"/>
      <c r="AM1184" s="58"/>
      <c r="AN1184" s="58"/>
    </row>
    <row r="1185" spans="1:40">
      <c r="A1185" s="58"/>
      <c r="B1185" s="58"/>
      <c r="C1185" s="61"/>
      <c r="D1185" s="58"/>
      <c r="E1185" s="58"/>
      <c r="F1185" s="58"/>
      <c r="G1185" s="58"/>
      <c r="H1185" s="58"/>
      <c r="I1185" s="58"/>
      <c r="J1185" s="58"/>
      <c r="K1185" s="58"/>
      <c r="L1185" s="58"/>
      <c r="M1185" s="58"/>
      <c r="N1185" s="58"/>
      <c r="O1185" s="58"/>
      <c r="P1185" s="58"/>
      <c r="Q1185" s="58"/>
      <c r="R1185" s="58"/>
      <c r="S1185" s="58"/>
      <c r="T1185" s="58"/>
      <c r="U1185" s="58"/>
      <c r="V1185" s="58"/>
      <c r="W1185" s="58"/>
      <c r="X1185" s="58"/>
      <c r="Y1185" s="58"/>
      <c r="Z1185" s="58"/>
      <c r="AA1185" s="58"/>
      <c r="AB1185" s="58"/>
      <c r="AC1185" s="58"/>
      <c r="AD1185" s="58"/>
      <c r="AE1185" s="58"/>
      <c r="AF1185" s="58"/>
      <c r="AG1185" s="58"/>
      <c r="AH1185" s="58"/>
      <c r="AI1185" s="58"/>
      <c r="AJ1185" s="58"/>
      <c r="AK1185" s="58"/>
      <c r="AL1185" s="58"/>
      <c r="AM1185" s="58"/>
      <c r="AN1185" s="58"/>
    </row>
    <row r="1186" spans="1:40">
      <c r="A1186" s="58"/>
      <c r="B1186" s="58"/>
      <c r="C1186" s="61"/>
      <c r="D1186" s="58"/>
      <c r="E1186" s="58"/>
      <c r="F1186" s="58"/>
      <c r="G1186" s="58"/>
      <c r="H1186" s="58"/>
      <c r="I1186" s="58"/>
      <c r="J1186" s="58"/>
      <c r="K1186" s="58"/>
      <c r="L1186" s="58"/>
      <c r="M1186" s="58"/>
      <c r="N1186" s="58"/>
      <c r="O1186" s="58"/>
      <c r="P1186" s="58"/>
      <c r="Q1186" s="58"/>
      <c r="R1186" s="58"/>
      <c r="S1186" s="58"/>
      <c r="T1186" s="58"/>
      <c r="U1186" s="58"/>
      <c r="V1186" s="58"/>
      <c r="W1186" s="58"/>
      <c r="X1186" s="58"/>
      <c r="Y1186" s="58"/>
      <c r="Z1186" s="58"/>
      <c r="AA1186" s="58"/>
      <c r="AB1186" s="58"/>
      <c r="AC1186" s="58"/>
      <c r="AD1186" s="58"/>
      <c r="AE1186" s="58"/>
      <c r="AF1186" s="58"/>
      <c r="AG1186" s="58"/>
      <c r="AH1186" s="58"/>
      <c r="AI1186" s="58"/>
      <c r="AJ1186" s="58"/>
      <c r="AK1186" s="58"/>
      <c r="AL1186" s="58"/>
      <c r="AM1186" s="58"/>
      <c r="AN1186" s="58"/>
    </row>
    <row r="1187" spans="1:40">
      <c r="A1187" s="58"/>
      <c r="B1187" s="58"/>
      <c r="C1187" s="61"/>
      <c r="D1187" s="58"/>
      <c r="E1187" s="58"/>
      <c r="F1187" s="58"/>
      <c r="G1187" s="58"/>
      <c r="H1187" s="58"/>
      <c r="I1187" s="58"/>
      <c r="J1187" s="58"/>
      <c r="K1187" s="58"/>
      <c r="L1187" s="58"/>
      <c r="M1187" s="58"/>
      <c r="N1187" s="58"/>
      <c r="O1187" s="58"/>
      <c r="P1187" s="58"/>
      <c r="Q1187" s="58"/>
      <c r="R1187" s="58"/>
      <c r="S1187" s="58"/>
      <c r="T1187" s="58"/>
      <c r="U1187" s="58"/>
      <c r="V1187" s="58"/>
      <c r="W1187" s="58"/>
      <c r="X1187" s="58"/>
      <c r="Y1187" s="58"/>
      <c r="Z1187" s="58"/>
      <c r="AA1187" s="58"/>
      <c r="AB1187" s="58"/>
      <c r="AC1187" s="58"/>
      <c r="AD1187" s="58"/>
      <c r="AE1187" s="58"/>
      <c r="AF1187" s="58"/>
      <c r="AG1187" s="58"/>
      <c r="AH1187" s="58"/>
      <c r="AI1187" s="58"/>
      <c r="AJ1187" s="58"/>
      <c r="AK1187" s="58"/>
      <c r="AL1187" s="58"/>
      <c r="AM1187" s="58"/>
      <c r="AN1187" s="58"/>
    </row>
    <row r="1188" spans="1:40">
      <c r="A1188" s="58"/>
      <c r="B1188" s="58"/>
      <c r="C1188" s="61"/>
      <c r="D1188" s="58"/>
      <c r="E1188" s="58"/>
      <c r="F1188" s="58"/>
      <c r="G1188" s="58"/>
      <c r="H1188" s="58"/>
      <c r="I1188" s="58"/>
      <c r="J1188" s="58"/>
      <c r="K1188" s="58"/>
      <c r="L1188" s="58"/>
      <c r="M1188" s="58"/>
      <c r="N1188" s="58"/>
      <c r="O1188" s="58"/>
      <c r="P1188" s="58"/>
      <c r="Q1188" s="58"/>
      <c r="R1188" s="58"/>
      <c r="S1188" s="58"/>
      <c r="T1188" s="58"/>
      <c r="U1188" s="58"/>
      <c r="V1188" s="58"/>
      <c r="W1188" s="58"/>
      <c r="X1188" s="58"/>
      <c r="Y1188" s="58"/>
      <c r="Z1188" s="58"/>
      <c r="AA1188" s="58"/>
      <c r="AB1188" s="58"/>
      <c r="AC1188" s="58"/>
      <c r="AD1188" s="58"/>
      <c r="AE1188" s="58"/>
      <c r="AF1188" s="58"/>
      <c r="AG1188" s="58"/>
      <c r="AH1188" s="58"/>
      <c r="AI1188" s="58"/>
      <c r="AJ1188" s="58"/>
      <c r="AK1188" s="58"/>
      <c r="AL1188" s="58"/>
      <c r="AM1188" s="58"/>
      <c r="AN1188" s="58"/>
    </row>
    <row r="1189" spans="1:40">
      <c r="A1189" s="58"/>
      <c r="B1189" s="58"/>
      <c r="C1189" s="61"/>
      <c r="D1189" s="58"/>
      <c r="E1189" s="58"/>
      <c r="F1189" s="58"/>
      <c r="G1189" s="58"/>
      <c r="H1189" s="58"/>
      <c r="I1189" s="58"/>
      <c r="J1189" s="58"/>
      <c r="K1189" s="58"/>
      <c r="L1189" s="58"/>
      <c r="M1189" s="58"/>
      <c r="N1189" s="58"/>
      <c r="O1189" s="58"/>
      <c r="P1189" s="58"/>
      <c r="Q1189" s="58"/>
      <c r="R1189" s="58"/>
      <c r="S1189" s="58"/>
      <c r="T1189" s="58"/>
      <c r="U1189" s="58"/>
      <c r="V1189" s="58"/>
      <c r="W1189" s="58"/>
      <c r="X1189" s="58"/>
      <c r="Y1189" s="58"/>
      <c r="Z1189" s="58"/>
      <c r="AA1189" s="58"/>
      <c r="AB1189" s="58"/>
      <c r="AC1189" s="58"/>
      <c r="AD1189" s="58"/>
      <c r="AE1189" s="58"/>
      <c r="AF1189" s="58"/>
      <c r="AG1189" s="58"/>
      <c r="AH1189" s="58"/>
      <c r="AI1189" s="58"/>
      <c r="AJ1189" s="58"/>
      <c r="AK1189" s="58"/>
      <c r="AL1189" s="58"/>
      <c r="AM1189" s="58"/>
      <c r="AN1189" s="58"/>
    </row>
    <row r="1190" spans="1:40">
      <c r="A1190" s="58"/>
      <c r="B1190" s="58"/>
      <c r="C1190" s="61"/>
      <c r="D1190" s="58"/>
      <c r="E1190" s="58"/>
      <c r="F1190" s="58"/>
      <c r="G1190" s="58"/>
      <c r="H1190" s="58"/>
      <c r="I1190" s="58"/>
      <c r="J1190" s="58"/>
      <c r="K1190" s="58"/>
      <c r="L1190" s="58"/>
      <c r="M1190" s="58"/>
      <c r="N1190" s="58"/>
      <c r="O1190" s="58"/>
      <c r="P1190" s="58"/>
      <c r="Q1190" s="58"/>
      <c r="R1190" s="58"/>
      <c r="S1190" s="58"/>
      <c r="T1190" s="58"/>
      <c r="U1190" s="58"/>
      <c r="V1190" s="58"/>
      <c r="W1190" s="58"/>
      <c r="X1190" s="58"/>
      <c r="Y1190" s="58"/>
      <c r="Z1190" s="58"/>
      <c r="AA1190" s="58"/>
      <c r="AB1190" s="58"/>
      <c r="AC1190" s="58"/>
      <c r="AD1190" s="58"/>
      <c r="AE1190" s="58"/>
      <c r="AF1190" s="58"/>
      <c r="AG1190" s="58"/>
      <c r="AH1190" s="58"/>
      <c r="AI1190" s="58"/>
      <c r="AJ1190" s="58"/>
      <c r="AK1190" s="58"/>
      <c r="AL1190" s="58"/>
      <c r="AM1190" s="58"/>
      <c r="AN1190" s="58"/>
    </row>
    <row r="1191" spans="1:40">
      <c r="A1191" s="58"/>
      <c r="B1191" s="58"/>
      <c r="C1191" s="61"/>
      <c r="D1191" s="58"/>
      <c r="E1191" s="58"/>
      <c r="F1191" s="58"/>
      <c r="G1191" s="58"/>
      <c r="H1191" s="58"/>
      <c r="I1191" s="58"/>
      <c r="J1191" s="58"/>
      <c r="K1191" s="58"/>
      <c r="L1191" s="58"/>
      <c r="M1191" s="58"/>
      <c r="N1191" s="58"/>
      <c r="O1191" s="58"/>
      <c r="P1191" s="58"/>
      <c r="Q1191" s="58"/>
      <c r="R1191" s="58"/>
      <c r="S1191" s="58"/>
      <c r="T1191" s="58"/>
      <c r="U1191" s="58"/>
      <c r="V1191" s="58"/>
      <c r="W1191" s="58"/>
      <c r="X1191" s="58"/>
      <c r="Y1191" s="58"/>
      <c r="Z1191" s="58"/>
      <c r="AA1191" s="58"/>
      <c r="AB1191" s="58"/>
      <c r="AC1191" s="58"/>
      <c r="AD1191" s="58"/>
      <c r="AE1191" s="58"/>
      <c r="AF1191" s="58"/>
      <c r="AG1191" s="58"/>
      <c r="AH1191" s="58"/>
      <c r="AI1191" s="58"/>
      <c r="AJ1191" s="58"/>
      <c r="AK1191" s="58"/>
      <c r="AL1191" s="58"/>
      <c r="AM1191" s="58"/>
      <c r="AN1191" s="58"/>
    </row>
    <row r="1192" spans="1:40">
      <c r="A1192" s="58"/>
      <c r="B1192" s="58"/>
      <c r="C1192" s="61"/>
      <c r="D1192" s="58"/>
      <c r="E1192" s="58"/>
      <c r="F1192" s="58"/>
      <c r="G1192" s="58"/>
      <c r="H1192" s="58"/>
      <c r="I1192" s="58"/>
      <c r="J1192" s="58"/>
      <c r="K1192" s="58"/>
      <c r="L1192" s="58"/>
      <c r="M1192" s="58"/>
      <c r="N1192" s="58"/>
      <c r="O1192" s="58"/>
      <c r="P1192" s="58"/>
      <c r="Q1192" s="58"/>
      <c r="R1192" s="58"/>
      <c r="S1192" s="58"/>
      <c r="T1192" s="58"/>
      <c r="U1192" s="58"/>
      <c r="V1192" s="58"/>
      <c r="W1192" s="58"/>
      <c r="X1192" s="58"/>
      <c r="Y1192" s="58"/>
      <c r="Z1192" s="58"/>
      <c r="AA1192" s="58"/>
      <c r="AB1192" s="58"/>
      <c r="AC1192" s="58"/>
      <c r="AD1192" s="58"/>
      <c r="AE1192" s="58"/>
      <c r="AF1192" s="58"/>
      <c r="AG1192" s="58"/>
      <c r="AH1192" s="58"/>
      <c r="AI1192" s="58"/>
      <c r="AJ1192" s="58"/>
      <c r="AK1192" s="58"/>
      <c r="AL1192" s="58"/>
      <c r="AM1192" s="58"/>
      <c r="AN1192" s="58"/>
    </row>
    <row r="1193" spans="1:40">
      <c r="A1193" s="58"/>
      <c r="B1193" s="58"/>
      <c r="C1193" s="61"/>
      <c r="D1193" s="58"/>
      <c r="E1193" s="58"/>
      <c r="F1193" s="58"/>
      <c r="G1193" s="58"/>
      <c r="H1193" s="58"/>
      <c r="I1193" s="58"/>
      <c r="J1193" s="58"/>
      <c r="K1193" s="58"/>
      <c r="L1193" s="58"/>
      <c r="M1193" s="58"/>
      <c r="N1193" s="58"/>
      <c r="O1193" s="58"/>
      <c r="P1193" s="58"/>
      <c r="Q1193" s="58"/>
      <c r="R1193" s="58"/>
      <c r="S1193" s="58"/>
      <c r="T1193" s="58"/>
      <c r="U1193" s="58"/>
      <c r="V1193" s="58"/>
      <c r="W1193" s="58"/>
      <c r="X1193" s="58"/>
      <c r="Y1193" s="58"/>
      <c r="Z1193" s="58"/>
      <c r="AA1193" s="58"/>
      <c r="AB1193" s="58"/>
      <c r="AC1193" s="58"/>
      <c r="AD1193" s="58"/>
      <c r="AE1193" s="58"/>
      <c r="AF1193" s="58"/>
      <c r="AG1193" s="58"/>
      <c r="AH1193" s="58"/>
      <c r="AI1193" s="58"/>
      <c r="AJ1193" s="58"/>
      <c r="AK1193" s="58"/>
      <c r="AL1193" s="58"/>
      <c r="AM1193" s="58"/>
      <c r="AN1193" s="58"/>
    </row>
    <row r="1194" spans="1:40">
      <c r="A1194" s="58"/>
      <c r="B1194" s="58"/>
      <c r="C1194" s="61"/>
      <c r="D1194" s="58"/>
      <c r="E1194" s="58"/>
      <c r="F1194" s="58"/>
      <c r="G1194" s="58"/>
      <c r="H1194" s="58"/>
      <c r="I1194" s="58"/>
      <c r="J1194" s="58"/>
      <c r="K1194" s="58"/>
      <c r="L1194" s="58"/>
      <c r="M1194" s="58"/>
      <c r="N1194" s="58"/>
      <c r="O1194" s="58"/>
      <c r="P1194" s="58"/>
      <c r="Q1194" s="58"/>
      <c r="R1194" s="58"/>
      <c r="S1194" s="58"/>
      <c r="T1194" s="58"/>
      <c r="U1194" s="58"/>
      <c r="V1194" s="58"/>
      <c r="W1194" s="58"/>
      <c r="X1194" s="58"/>
      <c r="Y1194" s="58"/>
      <c r="Z1194" s="58"/>
      <c r="AA1194" s="58"/>
      <c r="AB1194" s="58"/>
      <c r="AC1194" s="58"/>
      <c r="AD1194" s="58"/>
      <c r="AE1194" s="58"/>
      <c r="AF1194" s="58"/>
      <c r="AG1194" s="58"/>
      <c r="AH1194" s="58"/>
      <c r="AI1194" s="58"/>
      <c r="AJ1194" s="58"/>
      <c r="AK1194" s="58"/>
      <c r="AL1194" s="58"/>
      <c r="AM1194" s="58"/>
      <c r="AN1194" s="58"/>
    </row>
    <row r="1195" spans="1:40">
      <c r="A1195" s="58"/>
      <c r="B1195" s="58"/>
      <c r="C1195" s="61"/>
      <c r="D1195" s="58"/>
      <c r="E1195" s="58"/>
      <c r="F1195" s="58"/>
      <c r="G1195" s="58"/>
      <c r="H1195" s="58"/>
      <c r="I1195" s="58"/>
      <c r="J1195" s="58"/>
      <c r="K1195" s="58"/>
      <c r="L1195" s="58"/>
      <c r="M1195" s="58"/>
      <c r="N1195" s="58"/>
      <c r="O1195" s="58"/>
      <c r="P1195" s="58"/>
      <c r="Q1195" s="58"/>
      <c r="R1195" s="58"/>
      <c r="S1195" s="58"/>
      <c r="T1195" s="58"/>
      <c r="U1195" s="58"/>
      <c r="V1195" s="58"/>
      <c r="W1195" s="58"/>
      <c r="X1195" s="58"/>
      <c r="Y1195" s="58"/>
      <c r="Z1195" s="58"/>
      <c r="AA1195" s="58"/>
      <c r="AB1195" s="58"/>
      <c r="AC1195" s="58"/>
      <c r="AD1195" s="58"/>
      <c r="AE1195" s="58"/>
      <c r="AF1195" s="58"/>
      <c r="AG1195" s="58"/>
      <c r="AH1195" s="58"/>
      <c r="AI1195" s="58"/>
      <c r="AJ1195" s="58"/>
      <c r="AK1195" s="58"/>
      <c r="AL1195" s="58"/>
      <c r="AM1195" s="58"/>
      <c r="AN1195" s="58"/>
    </row>
    <row r="1196" spans="1:40">
      <c r="A1196" s="58"/>
      <c r="B1196" s="58"/>
      <c r="C1196" s="61"/>
      <c r="D1196" s="58"/>
      <c r="E1196" s="58"/>
      <c r="F1196" s="58"/>
      <c r="G1196" s="58"/>
      <c r="H1196" s="58"/>
      <c r="I1196" s="58"/>
      <c r="J1196" s="58"/>
      <c r="K1196" s="58"/>
      <c r="L1196" s="58"/>
      <c r="M1196" s="58"/>
      <c r="N1196" s="58"/>
      <c r="O1196" s="58"/>
      <c r="P1196" s="58"/>
      <c r="Q1196" s="58"/>
      <c r="R1196" s="58"/>
      <c r="S1196" s="58"/>
      <c r="T1196" s="58"/>
      <c r="U1196" s="58"/>
      <c r="V1196" s="58"/>
      <c r="W1196" s="58"/>
      <c r="X1196" s="58"/>
      <c r="Y1196" s="58"/>
      <c r="Z1196" s="58"/>
      <c r="AA1196" s="58"/>
      <c r="AB1196" s="58"/>
      <c r="AC1196" s="58"/>
      <c r="AD1196" s="58"/>
      <c r="AE1196" s="58"/>
      <c r="AF1196" s="58"/>
      <c r="AG1196" s="58"/>
      <c r="AH1196" s="58"/>
      <c r="AI1196" s="58"/>
      <c r="AJ1196" s="58"/>
      <c r="AK1196" s="58"/>
      <c r="AL1196" s="58"/>
      <c r="AM1196" s="58"/>
      <c r="AN1196" s="58"/>
    </row>
    <row r="1197" spans="1:40">
      <c r="A1197" s="58"/>
      <c r="B1197" s="58"/>
      <c r="C1197" s="61"/>
      <c r="D1197" s="58"/>
      <c r="E1197" s="58"/>
      <c r="F1197" s="58"/>
      <c r="G1197" s="58"/>
      <c r="H1197" s="58"/>
      <c r="I1197" s="58"/>
      <c r="J1197" s="58"/>
      <c r="K1197" s="58"/>
      <c r="L1197" s="58"/>
      <c r="M1197" s="58"/>
      <c r="N1197" s="58"/>
      <c r="O1197" s="58"/>
      <c r="P1197" s="58"/>
      <c r="Q1197" s="58"/>
      <c r="R1197" s="58"/>
      <c r="S1197" s="58"/>
      <c r="T1197" s="58"/>
      <c r="U1197" s="58"/>
      <c r="V1197" s="58"/>
      <c r="W1197" s="58"/>
      <c r="X1197" s="58"/>
      <c r="Y1197" s="58"/>
      <c r="Z1197" s="58"/>
      <c r="AA1197" s="58"/>
      <c r="AB1197" s="58"/>
      <c r="AC1197" s="58"/>
      <c r="AD1197" s="58"/>
      <c r="AE1197" s="58"/>
      <c r="AF1197" s="58"/>
      <c r="AG1197" s="58"/>
      <c r="AH1197" s="58"/>
      <c r="AI1197" s="58"/>
      <c r="AJ1197" s="58"/>
      <c r="AK1197" s="58"/>
      <c r="AL1197" s="58"/>
      <c r="AM1197" s="58"/>
      <c r="AN1197" s="58"/>
    </row>
    <row r="1198" spans="1:40">
      <c r="A1198" s="58"/>
      <c r="B1198" s="58"/>
      <c r="C1198" s="61"/>
      <c r="D1198" s="58"/>
      <c r="E1198" s="58"/>
      <c r="F1198" s="58"/>
      <c r="G1198" s="58"/>
      <c r="H1198" s="58"/>
      <c r="I1198" s="58"/>
      <c r="J1198" s="58"/>
      <c r="K1198" s="58"/>
      <c r="L1198" s="58"/>
      <c r="M1198" s="58"/>
      <c r="N1198" s="58"/>
      <c r="O1198" s="58"/>
      <c r="P1198" s="58"/>
      <c r="Q1198" s="58"/>
      <c r="R1198" s="58"/>
      <c r="S1198" s="58"/>
      <c r="T1198" s="58"/>
      <c r="U1198" s="58"/>
      <c r="V1198" s="58"/>
      <c r="W1198" s="58"/>
      <c r="X1198" s="58"/>
      <c r="Y1198" s="58"/>
      <c r="Z1198" s="58"/>
      <c r="AA1198" s="58"/>
      <c r="AB1198" s="58"/>
      <c r="AC1198" s="58"/>
      <c r="AD1198" s="58"/>
      <c r="AE1198" s="58"/>
      <c r="AF1198" s="58"/>
      <c r="AG1198" s="58"/>
      <c r="AH1198" s="58"/>
      <c r="AI1198" s="58"/>
      <c r="AJ1198" s="58"/>
      <c r="AK1198" s="58"/>
      <c r="AL1198" s="58"/>
      <c r="AM1198" s="58"/>
      <c r="AN1198" s="58"/>
    </row>
    <row r="1199" spans="1:40">
      <c r="A1199" s="58"/>
      <c r="B1199" s="58"/>
      <c r="C1199" s="61"/>
      <c r="D1199" s="58"/>
      <c r="E1199" s="58"/>
      <c r="F1199" s="58"/>
      <c r="G1199" s="58"/>
      <c r="H1199" s="58"/>
      <c r="I1199" s="58"/>
      <c r="J1199" s="58"/>
      <c r="K1199" s="58"/>
      <c r="L1199" s="58"/>
      <c r="M1199" s="58"/>
      <c r="N1199" s="58"/>
      <c r="O1199" s="58"/>
      <c r="P1199" s="58"/>
      <c r="Q1199" s="58"/>
      <c r="R1199" s="58"/>
      <c r="S1199" s="58"/>
      <c r="T1199" s="58"/>
      <c r="U1199" s="58"/>
      <c r="V1199" s="58"/>
      <c r="W1199" s="58"/>
      <c r="X1199" s="58"/>
      <c r="Y1199" s="58"/>
      <c r="Z1199" s="58"/>
      <c r="AA1199" s="58"/>
      <c r="AB1199" s="58"/>
      <c r="AC1199" s="58"/>
      <c r="AD1199" s="58"/>
      <c r="AE1199" s="58"/>
      <c r="AF1199" s="58"/>
      <c r="AG1199" s="58"/>
      <c r="AH1199" s="58"/>
      <c r="AI1199" s="58"/>
      <c r="AJ1199" s="58"/>
      <c r="AK1199" s="58"/>
      <c r="AL1199" s="58"/>
      <c r="AM1199" s="58"/>
      <c r="AN1199" s="58"/>
    </row>
    <row r="1200" spans="1:40">
      <c r="A1200" s="58"/>
      <c r="B1200" s="58"/>
      <c r="C1200" s="61"/>
      <c r="D1200" s="58"/>
      <c r="E1200" s="58"/>
      <c r="F1200" s="58"/>
      <c r="G1200" s="58"/>
      <c r="H1200" s="58"/>
      <c r="I1200" s="58"/>
      <c r="J1200" s="58"/>
      <c r="K1200" s="58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  <c r="V1200" s="58"/>
      <c r="W1200" s="58"/>
      <c r="X1200" s="58"/>
      <c r="Y1200" s="58"/>
      <c r="Z1200" s="58"/>
      <c r="AA1200" s="58"/>
      <c r="AB1200" s="58"/>
      <c r="AC1200" s="58"/>
      <c r="AD1200" s="58"/>
      <c r="AE1200" s="58"/>
      <c r="AF1200" s="58"/>
      <c r="AG1200" s="58"/>
      <c r="AH1200" s="58"/>
      <c r="AI1200" s="58"/>
      <c r="AJ1200" s="58"/>
      <c r="AK1200" s="58"/>
      <c r="AL1200" s="58"/>
      <c r="AM1200" s="58"/>
      <c r="AN1200" s="58"/>
    </row>
    <row r="1201" spans="1:40">
      <c r="A1201" s="58"/>
      <c r="B1201" s="58"/>
      <c r="C1201" s="61"/>
      <c r="D1201" s="58"/>
      <c r="E1201" s="58"/>
      <c r="F1201" s="58"/>
      <c r="G1201" s="58"/>
      <c r="H1201" s="58"/>
      <c r="I1201" s="58"/>
      <c r="J1201" s="58"/>
      <c r="K1201" s="58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  <c r="V1201" s="58"/>
      <c r="W1201" s="58"/>
      <c r="X1201" s="58"/>
      <c r="Y1201" s="58"/>
      <c r="Z1201" s="58"/>
      <c r="AA1201" s="58"/>
      <c r="AB1201" s="58"/>
      <c r="AC1201" s="58"/>
      <c r="AD1201" s="58"/>
      <c r="AE1201" s="58"/>
      <c r="AF1201" s="58"/>
      <c r="AG1201" s="58"/>
      <c r="AH1201" s="58"/>
      <c r="AI1201" s="58"/>
      <c r="AJ1201" s="58"/>
      <c r="AK1201" s="58"/>
      <c r="AL1201" s="58"/>
      <c r="AM1201" s="58"/>
      <c r="AN1201" s="58"/>
    </row>
    <row r="1202" spans="1:40">
      <c r="A1202" s="58"/>
      <c r="B1202" s="58"/>
      <c r="C1202" s="61"/>
      <c r="D1202" s="58"/>
      <c r="E1202" s="58"/>
      <c r="F1202" s="58"/>
      <c r="G1202" s="58"/>
      <c r="H1202" s="58"/>
      <c r="I1202" s="58"/>
      <c r="J1202" s="58"/>
      <c r="K1202" s="58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  <c r="V1202" s="58"/>
      <c r="W1202" s="58"/>
      <c r="X1202" s="58"/>
      <c r="Y1202" s="58"/>
      <c r="Z1202" s="58"/>
      <c r="AA1202" s="58"/>
      <c r="AB1202" s="58"/>
      <c r="AC1202" s="58"/>
      <c r="AD1202" s="58"/>
      <c r="AE1202" s="58"/>
      <c r="AF1202" s="58"/>
      <c r="AG1202" s="58"/>
      <c r="AH1202" s="58"/>
      <c r="AI1202" s="58"/>
      <c r="AJ1202" s="58"/>
      <c r="AK1202" s="58"/>
      <c r="AL1202" s="58"/>
      <c r="AM1202" s="58"/>
      <c r="AN1202" s="58"/>
    </row>
    <row r="1203" spans="1:40">
      <c r="A1203" s="58"/>
      <c r="B1203" s="58"/>
      <c r="C1203" s="61"/>
      <c r="D1203" s="58"/>
      <c r="E1203" s="58"/>
      <c r="F1203" s="58"/>
      <c r="G1203" s="58"/>
      <c r="H1203" s="58"/>
      <c r="I1203" s="58"/>
      <c r="J1203" s="58"/>
      <c r="K1203" s="58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  <c r="V1203" s="58"/>
      <c r="W1203" s="58"/>
      <c r="X1203" s="58"/>
      <c r="Y1203" s="58"/>
      <c r="Z1203" s="58"/>
      <c r="AA1203" s="58"/>
      <c r="AB1203" s="58"/>
      <c r="AC1203" s="58"/>
      <c r="AD1203" s="58"/>
      <c r="AE1203" s="58"/>
      <c r="AF1203" s="58"/>
      <c r="AG1203" s="58"/>
      <c r="AH1203" s="58"/>
      <c r="AI1203" s="58"/>
      <c r="AJ1203" s="58"/>
      <c r="AK1203" s="58"/>
      <c r="AL1203" s="58"/>
      <c r="AM1203" s="58"/>
      <c r="AN1203" s="58"/>
    </row>
    <row r="1204" spans="1:40">
      <c r="A1204" s="58"/>
      <c r="B1204" s="58"/>
      <c r="C1204" s="61"/>
      <c r="D1204" s="58"/>
      <c r="E1204" s="58"/>
      <c r="F1204" s="58"/>
      <c r="G1204" s="58"/>
      <c r="H1204" s="58"/>
      <c r="I1204" s="58"/>
      <c r="J1204" s="58"/>
      <c r="K1204" s="58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  <c r="V1204" s="58"/>
      <c r="W1204" s="58"/>
      <c r="X1204" s="58"/>
      <c r="Y1204" s="58"/>
      <c r="Z1204" s="58"/>
      <c r="AA1204" s="58"/>
      <c r="AB1204" s="58"/>
      <c r="AC1204" s="58"/>
      <c r="AD1204" s="58"/>
      <c r="AE1204" s="58"/>
      <c r="AF1204" s="58"/>
      <c r="AG1204" s="58"/>
      <c r="AH1204" s="58"/>
      <c r="AI1204" s="58"/>
      <c r="AJ1204" s="58"/>
      <c r="AK1204" s="58"/>
      <c r="AL1204" s="58"/>
      <c r="AM1204" s="58"/>
      <c r="AN1204" s="58"/>
    </row>
    <row r="1205" spans="1:40">
      <c r="A1205" s="58"/>
      <c r="B1205" s="58"/>
      <c r="C1205" s="61"/>
      <c r="D1205" s="58"/>
      <c r="E1205" s="58"/>
      <c r="F1205" s="58"/>
      <c r="G1205" s="58"/>
      <c r="H1205" s="58"/>
      <c r="I1205" s="58"/>
      <c r="J1205" s="58"/>
      <c r="K1205" s="58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  <c r="V1205" s="58"/>
      <c r="W1205" s="58"/>
      <c r="X1205" s="58"/>
      <c r="Y1205" s="58"/>
      <c r="Z1205" s="58"/>
      <c r="AA1205" s="58"/>
      <c r="AB1205" s="58"/>
      <c r="AC1205" s="58"/>
      <c r="AD1205" s="58"/>
      <c r="AE1205" s="58"/>
      <c r="AF1205" s="58"/>
      <c r="AG1205" s="58"/>
      <c r="AH1205" s="58"/>
      <c r="AI1205" s="58"/>
      <c r="AJ1205" s="58"/>
      <c r="AK1205" s="58"/>
      <c r="AL1205" s="58"/>
      <c r="AM1205" s="58"/>
      <c r="AN1205" s="58"/>
    </row>
    <row r="1206" spans="1:40">
      <c r="A1206" s="58"/>
      <c r="B1206" s="58"/>
      <c r="C1206" s="61"/>
      <c r="D1206" s="58"/>
      <c r="E1206" s="58"/>
      <c r="F1206" s="58"/>
      <c r="G1206" s="58"/>
      <c r="H1206" s="58"/>
      <c r="I1206" s="58"/>
      <c r="J1206" s="58"/>
      <c r="K1206" s="58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  <c r="V1206" s="58"/>
      <c r="W1206" s="58"/>
      <c r="X1206" s="58"/>
      <c r="Y1206" s="58"/>
      <c r="Z1206" s="58"/>
      <c r="AA1206" s="58"/>
      <c r="AB1206" s="58"/>
      <c r="AC1206" s="58"/>
      <c r="AD1206" s="58"/>
      <c r="AE1206" s="58"/>
      <c r="AF1206" s="58"/>
      <c r="AG1206" s="58"/>
      <c r="AH1206" s="58"/>
      <c r="AI1206" s="58"/>
      <c r="AJ1206" s="58"/>
      <c r="AK1206" s="58"/>
      <c r="AL1206" s="58"/>
      <c r="AM1206" s="58"/>
      <c r="AN1206" s="58"/>
    </row>
    <row r="1207" spans="1:40">
      <c r="A1207" s="58"/>
      <c r="B1207" s="58"/>
      <c r="C1207" s="61"/>
      <c r="D1207" s="58"/>
      <c r="E1207" s="58"/>
      <c r="F1207" s="58"/>
      <c r="G1207" s="58"/>
      <c r="H1207" s="58"/>
      <c r="I1207" s="58"/>
      <c r="J1207" s="58"/>
      <c r="K1207" s="58"/>
      <c r="L1207" s="58"/>
      <c r="M1207" s="58"/>
      <c r="N1207" s="58"/>
      <c r="O1207" s="58"/>
      <c r="P1207" s="58"/>
      <c r="Q1207" s="58"/>
      <c r="R1207" s="58"/>
      <c r="S1207" s="58"/>
      <c r="T1207" s="58"/>
      <c r="U1207" s="58"/>
      <c r="V1207" s="58"/>
      <c r="W1207" s="58"/>
      <c r="X1207" s="58"/>
      <c r="Y1207" s="58"/>
      <c r="Z1207" s="58"/>
      <c r="AA1207" s="58"/>
      <c r="AB1207" s="58"/>
      <c r="AC1207" s="58"/>
      <c r="AD1207" s="58"/>
      <c r="AE1207" s="58"/>
      <c r="AF1207" s="58"/>
      <c r="AG1207" s="58"/>
      <c r="AH1207" s="58"/>
      <c r="AI1207" s="58"/>
      <c r="AJ1207" s="58"/>
      <c r="AK1207" s="58"/>
      <c r="AL1207" s="58"/>
      <c r="AM1207" s="58"/>
      <c r="AN1207" s="58"/>
    </row>
    <row r="1208" spans="1:40">
      <c r="A1208" s="58"/>
      <c r="B1208" s="58"/>
      <c r="C1208" s="61"/>
      <c r="D1208" s="58"/>
      <c r="E1208" s="58"/>
      <c r="F1208" s="58"/>
      <c r="G1208" s="58"/>
      <c r="H1208" s="58"/>
      <c r="I1208" s="58"/>
      <c r="J1208" s="58"/>
      <c r="K1208" s="58"/>
      <c r="L1208" s="58"/>
      <c r="M1208" s="58"/>
      <c r="N1208" s="58"/>
      <c r="O1208" s="58"/>
      <c r="P1208" s="58"/>
      <c r="Q1208" s="58"/>
      <c r="R1208" s="58"/>
      <c r="S1208" s="58"/>
      <c r="T1208" s="58"/>
      <c r="U1208" s="58"/>
      <c r="V1208" s="58"/>
      <c r="W1208" s="58"/>
      <c r="X1208" s="58"/>
      <c r="Y1208" s="58"/>
      <c r="Z1208" s="58"/>
      <c r="AA1208" s="58"/>
      <c r="AB1208" s="58"/>
      <c r="AC1208" s="58"/>
      <c r="AD1208" s="58"/>
      <c r="AE1208" s="58"/>
      <c r="AF1208" s="58"/>
      <c r="AG1208" s="58"/>
      <c r="AH1208" s="58"/>
      <c r="AI1208" s="58"/>
      <c r="AJ1208" s="58"/>
      <c r="AK1208" s="58"/>
      <c r="AL1208" s="58"/>
      <c r="AM1208" s="58"/>
      <c r="AN1208" s="58"/>
    </row>
    <row r="1209" spans="1:40">
      <c r="A1209" s="58"/>
      <c r="B1209" s="58"/>
      <c r="C1209" s="61"/>
      <c r="D1209" s="58"/>
      <c r="E1209" s="58"/>
      <c r="F1209" s="58"/>
      <c r="G1209" s="58"/>
      <c r="H1209" s="58"/>
      <c r="I1209" s="58"/>
      <c r="J1209" s="58"/>
      <c r="K1209" s="58"/>
      <c r="L1209" s="58"/>
      <c r="M1209" s="58"/>
      <c r="N1209" s="58"/>
      <c r="O1209" s="58"/>
      <c r="P1209" s="58"/>
      <c r="Q1209" s="58"/>
      <c r="R1209" s="58"/>
      <c r="S1209" s="58"/>
      <c r="T1209" s="58"/>
      <c r="U1209" s="58"/>
      <c r="V1209" s="58"/>
      <c r="W1209" s="58"/>
      <c r="X1209" s="58"/>
      <c r="Y1209" s="58"/>
      <c r="Z1209" s="58"/>
      <c r="AA1209" s="58"/>
      <c r="AB1209" s="58"/>
      <c r="AC1209" s="58"/>
      <c r="AD1209" s="58"/>
      <c r="AE1209" s="58"/>
      <c r="AF1209" s="58"/>
      <c r="AG1209" s="58"/>
      <c r="AH1209" s="58"/>
      <c r="AI1209" s="58"/>
      <c r="AJ1209" s="58"/>
      <c r="AK1209" s="58"/>
      <c r="AL1209" s="58"/>
      <c r="AM1209" s="58"/>
      <c r="AN1209" s="58"/>
    </row>
    <row r="1210" spans="1:40">
      <c r="A1210" s="58"/>
      <c r="B1210" s="58"/>
      <c r="C1210" s="61"/>
      <c r="D1210" s="58"/>
      <c r="E1210" s="58"/>
      <c r="F1210" s="58"/>
      <c r="G1210" s="58"/>
      <c r="H1210" s="58"/>
      <c r="I1210" s="58"/>
      <c r="J1210" s="58"/>
      <c r="K1210" s="58"/>
      <c r="L1210" s="58"/>
      <c r="M1210" s="58"/>
      <c r="N1210" s="58"/>
      <c r="O1210" s="58"/>
      <c r="P1210" s="58"/>
      <c r="Q1210" s="58"/>
      <c r="R1210" s="58"/>
      <c r="S1210" s="58"/>
      <c r="T1210" s="58"/>
      <c r="U1210" s="58"/>
      <c r="V1210" s="58"/>
      <c r="W1210" s="58"/>
      <c r="X1210" s="58"/>
      <c r="Y1210" s="58"/>
      <c r="Z1210" s="58"/>
      <c r="AA1210" s="58"/>
      <c r="AB1210" s="58"/>
      <c r="AC1210" s="58"/>
      <c r="AD1210" s="58"/>
      <c r="AE1210" s="58"/>
      <c r="AF1210" s="58"/>
      <c r="AG1210" s="58"/>
      <c r="AH1210" s="58"/>
      <c r="AI1210" s="58"/>
      <c r="AJ1210" s="58"/>
      <c r="AK1210" s="58"/>
      <c r="AL1210" s="58"/>
      <c r="AM1210" s="58"/>
      <c r="AN1210" s="58"/>
    </row>
    <row r="1211" spans="1:40">
      <c r="A1211" s="58"/>
      <c r="B1211" s="58"/>
      <c r="C1211" s="61"/>
      <c r="D1211" s="58"/>
      <c r="E1211" s="58"/>
      <c r="F1211" s="58"/>
      <c r="G1211" s="58"/>
      <c r="H1211" s="58"/>
      <c r="I1211" s="58"/>
      <c r="J1211" s="58"/>
      <c r="K1211" s="58"/>
      <c r="L1211" s="58"/>
      <c r="M1211" s="58"/>
      <c r="N1211" s="58"/>
      <c r="O1211" s="58"/>
      <c r="P1211" s="58"/>
      <c r="Q1211" s="58"/>
      <c r="R1211" s="58"/>
      <c r="S1211" s="58"/>
      <c r="T1211" s="58"/>
      <c r="U1211" s="58"/>
      <c r="V1211" s="58"/>
      <c r="W1211" s="58"/>
      <c r="X1211" s="58"/>
      <c r="Y1211" s="58"/>
      <c r="Z1211" s="58"/>
      <c r="AA1211" s="58"/>
      <c r="AB1211" s="58"/>
      <c r="AC1211" s="58"/>
      <c r="AD1211" s="58"/>
      <c r="AE1211" s="58"/>
      <c r="AF1211" s="58"/>
      <c r="AG1211" s="58"/>
      <c r="AH1211" s="58"/>
      <c r="AI1211" s="58"/>
      <c r="AJ1211" s="58"/>
      <c r="AK1211" s="58"/>
      <c r="AL1211" s="58"/>
      <c r="AM1211" s="58"/>
      <c r="AN1211" s="58"/>
    </row>
    <row r="1212" spans="1:40">
      <c r="A1212" s="58"/>
      <c r="B1212" s="58"/>
      <c r="C1212" s="61"/>
      <c r="D1212" s="58"/>
      <c r="E1212" s="58"/>
      <c r="F1212" s="58"/>
      <c r="G1212" s="58"/>
      <c r="H1212" s="58"/>
      <c r="I1212" s="58"/>
      <c r="J1212" s="58"/>
      <c r="K1212" s="58"/>
      <c r="L1212" s="58"/>
      <c r="M1212" s="58"/>
      <c r="N1212" s="58"/>
      <c r="O1212" s="58"/>
      <c r="P1212" s="58"/>
      <c r="Q1212" s="58"/>
      <c r="R1212" s="58"/>
      <c r="S1212" s="58"/>
      <c r="T1212" s="58"/>
      <c r="U1212" s="58"/>
      <c r="V1212" s="58"/>
      <c r="W1212" s="58"/>
      <c r="X1212" s="58"/>
      <c r="Y1212" s="58"/>
      <c r="Z1212" s="58"/>
      <c r="AA1212" s="58"/>
      <c r="AB1212" s="58"/>
      <c r="AC1212" s="58"/>
      <c r="AD1212" s="58"/>
      <c r="AE1212" s="58"/>
      <c r="AF1212" s="58"/>
      <c r="AG1212" s="58"/>
      <c r="AH1212" s="58"/>
      <c r="AI1212" s="58"/>
      <c r="AJ1212" s="58"/>
      <c r="AK1212" s="58"/>
      <c r="AL1212" s="58"/>
      <c r="AM1212" s="58"/>
      <c r="AN1212" s="58"/>
    </row>
    <row r="1213" spans="1:40">
      <c r="A1213" s="58"/>
      <c r="B1213" s="58"/>
      <c r="C1213" s="61"/>
      <c r="D1213" s="58"/>
      <c r="E1213" s="58"/>
      <c r="F1213" s="58"/>
      <c r="G1213" s="58"/>
      <c r="H1213" s="58"/>
      <c r="I1213" s="58"/>
      <c r="J1213" s="58"/>
      <c r="K1213" s="58"/>
      <c r="L1213" s="58"/>
      <c r="M1213" s="58"/>
      <c r="N1213" s="58"/>
      <c r="O1213" s="58"/>
      <c r="P1213" s="58"/>
      <c r="Q1213" s="58"/>
      <c r="R1213" s="58"/>
      <c r="S1213" s="58"/>
      <c r="T1213" s="58"/>
      <c r="U1213" s="58"/>
      <c r="V1213" s="58"/>
      <c r="W1213" s="58"/>
      <c r="X1213" s="58"/>
      <c r="Y1213" s="58"/>
      <c r="Z1213" s="58"/>
      <c r="AA1213" s="58"/>
      <c r="AB1213" s="58"/>
      <c r="AC1213" s="58"/>
      <c r="AD1213" s="58"/>
      <c r="AE1213" s="58"/>
      <c r="AF1213" s="58"/>
      <c r="AG1213" s="58"/>
      <c r="AH1213" s="58"/>
      <c r="AI1213" s="58"/>
      <c r="AJ1213" s="58"/>
      <c r="AK1213" s="58"/>
      <c r="AL1213" s="58"/>
      <c r="AM1213" s="58"/>
      <c r="AN1213" s="58"/>
    </row>
    <row r="1214" spans="1:40">
      <c r="A1214" s="58"/>
      <c r="B1214" s="58"/>
      <c r="C1214" s="61"/>
      <c r="D1214" s="58"/>
      <c r="E1214" s="58"/>
      <c r="F1214" s="58"/>
      <c r="G1214" s="58"/>
      <c r="H1214" s="58"/>
      <c r="I1214" s="58"/>
      <c r="J1214" s="58"/>
      <c r="K1214" s="58"/>
      <c r="L1214" s="58"/>
      <c r="M1214" s="58"/>
      <c r="N1214" s="58"/>
      <c r="O1214" s="58"/>
      <c r="P1214" s="58"/>
      <c r="Q1214" s="58"/>
      <c r="R1214" s="58"/>
      <c r="S1214" s="58"/>
      <c r="T1214" s="58"/>
      <c r="U1214" s="58"/>
      <c r="V1214" s="58"/>
      <c r="W1214" s="58"/>
      <c r="X1214" s="58"/>
      <c r="Y1214" s="58"/>
      <c r="Z1214" s="58"/>
      <c r="AA1214" s="58"/>
      <c r="AB1214" s="58"/>
      <c r="AC1214" s="58"/>
      <c r="AD1214" s="58"/>
      <c r="AE1214" s="58"/>
      <c r="AF1214" s="58"/>
      <c r="AG1214" s="58"/>
      <c r="AH1214" s="58"/>
      <c r="AI1214" s="58"/>
      <c r="AJ1214" s="58"/>
      <c r="AK1214" s="58"/>
      <c r="AL1214" s="58"/>
      <c r="AM1214" s="58"/>
      <c r="AN1214" s="58"/>
    </row>
    <row r="1215" spans="1:40">
      <c r="A1215" s="58"/>
      <c r="B1215" s="58"/>
      <c r="C1215" s="61"/>
      <c r="D1215" s="58"/>
      <c r="E1215" s="58"/>
      <c r="F1215" s="58"/>
      <c r="G1215" s="58"/>
      <c r="H1215" s="58"/>
      <c r="I1215" s="58"/>
      <c r="J1215" s="58"/>
      <c r="K1215" s="58"/>
      <c r="L1215" s="58"/>
      <c r="M1215" s="58"/>
      <c r="N1215" s="58"/>
      <c r="O1215" s="58"/>
      <c r="P1215" s="58"/>
      <c r="Q1215" s="58"/>
      <c r="R1215" s="58"/>
      <c r="S1215" s="58"/>
      <c r="T1215" s="58"/>
      <c r="U1215" s="58"/>
      <c r="V1215" s="58"/>
      <c r="W1215" s="58"/>
      <c r="X1215" s="58"/>
      <c r="Y1215" s="58"/>
      <c r="Z1215" s="58"/>
      <c r="AA1215" s="58"/>
      <c r="AB1215" s="58"/>
      <c r="AC1215" s="58"/>
      <c r="AD1215" s="58"/>
      <c r="AE1215" s="58"/>
      <c r="AF1215" s="58"/>
      <c r="AG1215" s="58"/>
      <c r="AH1215" s="58"/>
      <c r="AI1215" s="58"/>
      <c r="AJ1215" s="58"/>
      <c r="AK1215" s="58"/>
      <c r="AL1215" s="58"/>
      <c r="AM1215" s="58"/>
      <c r="AN1215" s="58"/>
    </row>
    <row r="1216" spans="1:40">
      <c r="A1216" s="58"/>
      <c r="B1216" s="58"/>
      <c r="C1216" s="61"/>
      <c r="D1216" s="58"/>
      <c r="E1216" s="58"/>
      <c r="F1216" s="58"/>
      <c r="G1216" s="58"/>
      <c r="H1216" s="58"/>
      <c r="I1216" s="58"/>
      <c r="J1216" s="58"/>
      <c r="K1216" s="58"/>
      <c r="L1216" s="58"/>
      <c r="M1216" s="58"/>
      <c r="N1216" s="58"/>
      <c r="O1216" s="58"/>
      <c r="P1216" s="58"/>
      <c r="Q1216" s="58"/>
      <c r="R1216" s="58"/>
      <c r="S1216" s="58"/>
      <c r="T1216" s="58"/>
      <c r="U1216" s="58"/>
      <c r="V1216" s="58"/>
      <c r="W1216" s="58"/>
      <c r="X1216" s="58"/>
      <c r="Y1216" s="58"/>
      <c r="Z1216" s="58"/>
      <c r="AA1216" s="58"/>
      <c r="AB1216" s="58"/>
      <c r="AC1216" s="58"/>
      <c r="AD1216" s="58"/>
      <c r="AE1216" s="58"/>
      <c r="AF1216" s="58"/>
      <c r="AG1216" s="58"/>
      <c r="AH1216" s="58"/>
      <c r="AI1216" s="58"/>
      <c r="AJ1216" s="58"/>
      <c r="AK1216" s="58"/>
      <c r="AL1216" s="58"/>
      <c r="AM1216" s="58"/>
      <c r="AN1216" s="58"/>
    </row>
    <row r="1217" spans="1:40">
      <c r="A1217" s="58"/>
      <c r="B1217" s="58"/>
      <c r="C1217" s="61"/>
      <c r="D1217" s="58"/>
      <c r="E1217" s="58"/>
      <c r="F1217" s="58"/>
      <c r="G1217" s="58"/>
      <c r="H1217" s="58"/>
      <c r="I1217" s="58"/>
      <c r="J1217" s="58"/>
      <c r="K1217" s="58"/>
      <c r="L1217" s="58"/>
      <c r="M1217" s="58"/>
      <c r="N1217" s="58"/>
      <c r="O1217" s="58"/>
      <c r="P1217" s="58"/>
      <c r="Q1217" s="58"/>
      <c r="R1217" s="58"/>
      <c r="S1217" s="58"/>
      <c r="T1217" s="58"/>
      <c r="U1217" s="58"/>
      <c r="V1217" s="58"/>
      <c r="W1217" s="58"/>
      <c r="X1217" s="58"/>
      <c r="Y1217" s="58"/>
      <c r="Z1217" s="58"/>
      <c r="AA1217" s="58"/>
      <c r="AB1217" s="58"/>
      <c r="AC1217" s="58"/>
      <c r="AD1217" s="58"/>
      <c r="AE1217" s="58"/>
      <c r="AF1217" s="58"/>
      <c r="AG1217" s="58"/>
      <c r="AH1217" s="58"/>
      <c r="AI1217" s="58"/>
      <c r="AJ1217" s="58"/>
      <c r="AK1217" s="58"/>
      <c r="AL1217" s="58"/>
      <c r="AM1217" s="58"/>
      <c r="AN1217" s="58"/>
    </row>
    <row r="1218" spans="1:40">
      <c r="A1218" s="58"/>
      <c r="B1218" s="58"/>
      <c r="C1218" s="61"/>
      <c r="D1218" s="58"/>
      <c r="E1218" s="58"/>
      <c r="F1218" s="58"/>
      <c r="G1218" s="58"/>
      <c r="H1218" s="58"/>
      <c r="I1218" s="58"/>
      <c r="J1218" s="58"/>
      <c r="K1218" s="58"/>
      <c r="L1218" s="58"/>
      <c r="M1218" s="58"/>
      <c r="N1218" s="58"/>
      <c r="O1218" s="58"/>
      <c r="P1218" s="58"/>
      <c r="Q1218" s="58"/>
      <c r="R1218" s="58"/>
      <c r="S1218" s="58"/>
      <c r="T1218" s="58"/>
      <c r="U1218" s="58"/>
      <c r="V1218" s="58"/>
      <c r="W1218" s="58"/>
      <c r="X1218" s="58"/>
      <c r="Y1218" s="58"/>
      <c r="Z1218" s="58"/>
      <c r="AA1218" s="58"/>
      <c r="AB1218" s="58"/>
      <c r="AC1218" s="58"/>
      <c r="AD1218" s="58"/>
      <c r="AE1218" s="58"/>
      <c r="AF1218" s="58"/>
      <c r="AG1218" s="58"/>
      <c r="AH1218" s="58"/>
      <c r="AI1218" s="58"/>
      <c r="AJ1218" s="58"/>
      <c r="AK1218" s="58"/>
      <c r="AL1218" s="58"/>
      <c r="AM1218" s="58"/>
      <c r="AN1218" s="58"/>
    </row>
    <row r="1219" spans="1:40">
      <c r="A1219" s="58"/>
      <c r="B1219" s="58"/>
      <c r="C1219" s="61"/>
      <c r="D1219" s="58"/>
      <c r="E1219" s="58"/>
      <c r="F1219" s="58"/>
      <c r="G1219" s="58"/>
      <c r="H1219" s="58"/>
      <c r="I1219" s="58"/>
      <c r="J1219" s="58"/>
      <c r="K1219" s="58"/>
      <c r="L1219" s="58"/>
      <c r="M1219" s="58"/>
      <c r="N1219" s="58"/>
      <c r="O1219" s="58"/>
      <c r="P1219" s="58"/>
      <c r="Q1219" s="58"/>
      <c r="R1219" s="58"/>
      <c r="S1219" s="58"/>
      <c r="T1219" s="58"/>
      <c r="U1219" s="58"/>
      <c r="V1219" s="58"/>
      <c r="W1219" s="58"/>
      <c r="X1219" s="58"/>
      <c r="Y1219" s="58"/>
      <c r="Z1219" s="58"/>
      <c r="AA1219" s="58"/>
      <c r="AB1219" s="58"/>
      <c r="AC1219" s="58"/>
      <c r="AD1219" s="58"/>
      <c r="AE1219" s="58"/>
      <c r="AF1219" s="58"/>
      <c r="AG1219" s="58"/>
      <c r="AH1219" s="58"/>
      <c r="AI1219" s="58"/>
      <c r="AJ1219" s="58"/>
      <c r="AK1219" s="58"/>
      <c r="AL1219" s="58"/>
      <c r="AM1219" s="58"/>
      <c r="AN1219" s="58"/>
    </row>
    <row r="1220" spans="1:40">
      <c r="A1220" s="58"/>
      <c r="B1220" s="58"/>
      <c r="C1220" s="61"/>
      <c r="D1220" s="58"/>
      <c r="E1220" s="58"/>
      <c r="F1220" s="58"/>
      <c r="G1220" s="58"/>
      <c r="H1220" s="58"/>
      <c r="I1220" s="58"/>
      <c r="J1220" s="58"/>
      <c r="K1220" s="58"/>
      <c r="L1220" s="58"/>
      <c r="M1220" s="58"/>
      <c r="N1220" s="58"/>
      <c r="O1220" s="58"/>
      <c r="P1220" s="58"/>
      <c r="Q1220" s="58"/>
      <c r="R1220" s="58"/>
      <c r="S1220" s="58"/>
      <c r="T1220" s="58"/>
      <c r="U1220" s="58"/>
      <c r="V1220" s="58"/>
      <c r="W1220" s="58"/>
      <c r="X1220" s="58"/>
      <c r="Y1220" s="58"/>
      <c r="Z1220" s="58"/>
      <c r="AA1220" s="58"/>
      <c r="AB1220" s="58"/>
      <c r="AC1220" s="58"/>
      <c r="AD1220" s="58"/>
      <c r="AE1220" s="58"/>
      <c r="AF1220" s="58"/>
      <c r="AG1220" s="58"/>
      <c r="AH1220" s="58"/>
      <c r="AI1220" s="58"/>
      <c r="AJ1220" s="58"/>
      <c r="AK1220" s="58"/>
      <c r="AL1220" s="58"/>
      <c r="AM1220" s="58"/>
      <c r="AN1220" s="58"/>
    </row>
    <row r="1221" spans="1:40">
      <c r="A1221" s="58"/>
      <c r="B1221" s="58"/>
      <c r="C1221" s="61"/>
      <c r="D1221" s="58"/>
      <c r="E1221" s="58"/>
      <c r="F1221" s="58"/>
      <c r="G1221" s="58"/>
      <c r="H1221" s="58"/>
      <c r="I1221" s="58"/>
      <c r="J1221" s="58"/>
      <c r="K1221" s="58"/>
      <c r="L1221" s="58"/>
      <c r="M1221" s="58"/>
      <c r="N1221" s="58"/>
      <c r="O1221" s="58"/>
      <c r="P1221" s="58"/>
      <c r="Q1221" s="58"/>
      <c r="R1221" s="58"/>
      <c r="S1221" s="58"/>
      <c r="T1221" s="58"/>
      <c r="U1221" s="58"/>
      <c r="V1221" s="58"/>
      <c r="W1221" s="58"/>
      <c r="X1221" s="58"/>
      <c r="Y1221" s="58"/>
      <c r="Z1221" s="58"/>
      <c r="AA1221" s="58"/>
      <c r="AB1221" s="58"/>
      <c r="AC1221" s="58"/>
      <c r="AD1221" s="58"/>
      <c r="AE1221" s="58"/>
      <c r="AF1221" s="58"/>
      <c r="AG1221" s="58"/>
      <c r="AH1221" s="58"/>
      <c r="AI1221" s="58"/>
      <c r="AJ1221" s="58"/>
      <c r="AK1221" s="58"/>
      <c r="AL1221" s="58"/>
      <c r="AM1221" s="58"/>
      <c r="AN1221" s="58"/>
    </row>
    <row r="1222" spans="1:40">
      <c r="A1222" s="58"/>
      <c r="B1222" s="58"/>
      <c r="C1222" s="61"/>
      <c r="D1222" s="58"/>
      <c r="E1222" s="58"/>
      <c r="F1222" s="58"/>
      <c r="G1222" s="58"/>
      <c r="H1222" s="58"/>
      <c r="I1222" s="58"/>
      <c r="J1222" s="58"/>
      <c r="K1222" s="58"/>
      <c r="L1222" s="58"/>
      <c r="M1222" s="58"/>
      <c r="N1222" s="58"/>
      <c r="O1222" s="58"/>
      <c r="P1222" s="58"/>
      <c r="Q1222" s="58"/>
      <c r="R1222" s="58"/>
      <c r="S1222" s="58"/>
      <c r="T1222" s="58"/>
      <c r="U1222" s="58"/>
      <c r="V1222" s="58"/>
      <c r="W1222" s="58"/>
      <c r="X1222" s="58"/>
      <c r="Y1222" s="58"/>
      <c r="Z1222" s="58"/>
      <c r="AA1222" s="58"/>
      <c r="AB1222" s="58"/>
      <c r="AC1222" s="58"/>
      <c r="AD1222" s="58"/>
      <c r="AE1222" s="58"/>
      <c r="AF1222" s="58"/>
      <c r="AG1222" s="58"/>
      <c r="AH1222" s="58"/>
      <c r="AI1222" s="58"/>
      <c r="AJ1222" s="58"/>
      <c r="AK1222" s="58"/>
      <c r="AL1222" s="58"/>
      <c r="AM1222" s="58"/>
      <c r="AN1222" s="58"/>
    </row>
    <row r="1223" spans="1:40">
      <c r="A1223" s="58"/>
      <c r="B1223" s="58"/>
      <c r="C1223" s="61"/>
      <c r="D1223" s="58"/>
      <c r="E1223" s="58"/>
      <c r="F1223" s="58"/>
      <c r="G1223" s="58"/>
      <c r="H1223" s="58"/>
      <c r="I1223" s="58"/>
      <c r="J1223" s="58"/>
      <c r="K1223" s="58"/>
      <c r="L1223" s="58"/>
      <c r="M1223" s="58"/>
      <c r="N1223" s="58"/>
      <c r="O1223" s="58"/>
      <c r="P1223" s="58"/>
      <c r="Q1223" s="58"/>
      <c r="R1223" s="58"/>
      <c r="S1223" s="58"/>
      <c r="T1223" s="58"/>
      <c r="U1223" s="58"/>
      <c r="V1223" s="58"/>
      <c r="W1223" s="58"/>
      <c r="X1223" s="58"/>
      <c r="Y1223" s="58"/>
      <c r="Z1223" s="58"/>
      <c r="AA1223" s="58"/>
      <c r="AB1223" s="58"/>
      <c r="AC1223" s="58"/>
      <c r="AD1223" s="58"/>
      <c r="AE1223" s="58"/>
      <c r="AF1223" s="58"/>
      <c r="AG1223" s="58"/>
      <c r="AH1223" s="58"/>
      <c r="AI1223" s="58"/>
      <c r="AJ1223" s="58"/>
      <c r="AK1223" s="58"/>
      <c r="AL1223" s="58"/>
      <c r="AM1223" s="58"/>
      <c r="AN1223" s="58"/>
    </row>
    <row r="1224" spans="1:40">
      <c r="A1224" s="58"/>
      <c r="B1224" s="58"/>
      <c r="C1224" s="61"/>
      <c r="D1224" s="58"/>
      <c r="E1224" s="58"/>
      <c r="F1224" s="58"/>
      <c r="G1224" s="58"/>
      <c r="H1224" s="58"/>
      <c r="I1224" s="58"/>
      <c r="J1224" s="58"/>
      <c r="K1224" s="58"/>
      <c r="L1224" s="58"/>
      <c r="M1224" s="58"/>
      <c r="N1224" s="58"/>
      <c r="O1224" s="58"/>
      <c r="P1224" s="58"/>
      <c r="Q1224" s="58"/>
      <c r="R1224" s="58"/>
      <c r="S1224" s="58"/>
      <c r="T1224" s="58"/>
      <c r="U1224" s="58"/>
      <c r="V1224" s="58"/>
      <c r="W1224" s="58"/>
      <c r="X1224" s="58"/>
      <c r="Y1224" s="58"/>
      <c r="Z1224" s="58"/>
      <c r="AA1224" s="58"/>
      <c r="AB1224" s="58"/>
      <c r="AC1224" s="58"/>
      <c r="AD1224" s="58"/>
      <c r="AE1224" s="58"/>
      <c r="AF1224" s="58"/>
      <c r="AG1224" s="58"/>
      <c r="AH1224" s="58"/>
      <c r="AI1224" s="58"/>
      <c r="AJ1224" s="58"/>
      <c r="AK1224" s="58"/>
      <c r="AL1224" s="58"/>
      <c r="AM1224" s="58"/>
      <c r="AN1224" s="58"/>
    </row>
    <row r="1225" spans="1:40">
      <c r="A1225" s="58"/>
      <c r="B1225" s="58"/>
      <c r="C1225" s="61"/>
      <c r="D1225" s="58"/>
      <c r="E1225" s="58"/>
      <c r="F1225" s="58"/>
      <c r="G1225" s="58"/>
      <c r="H1225" s="58"/>
      <c r="I1225" s="58"/>
      <c r="J1225" s="58"/>
      <c r="K1225" s="58"/>
      <c r="L1225" s="58"/>
      <c r="M1225" s="58"/>
      <c r="N1225" s="58"/>
      <c r="O1225" s="58"/>
      <c r="P1225" s="58"/>
      <c r="Q1225" s="58"/>
      <c r="R1225" s="58"/>
      <c r="S1225" s="58"/>
      <c r="T1225" s="58"/>
      <c r="U1225" s="58"/>
      <c r="V1225" s="58"/>
      <c r="W1225" s="58"/>
      <c r="X1225" s="58"/>
      <c r="Y1225" s="58"/>
      <c r="Z1225" s="58"/>
      <c r="AA1225" s="58"/>
      <c r="AB1225" s="58"/>
      <c r="AC1225" s="58"/>
      <c r="AD1225" s="58"/>
      <c r="AE1225" s="58"/>
      <c r="AF1225" s="58"/>
      <c r="AG1225" s="58"/>
      <c r="AH1225" s="58"/>
      <c r="AI1225" s="58"/>
      <c r="AJ1225" s="58"/>
      <c r="AK1225" s="58"/>
      <c r="AL1225" s="58"/>
      <c r="AM1225" s="58"/>
      <c r="AN1225" s="58"/>
    </row>
    <row r="1226" spans="1:40">
      <c r="A1226" s="58"/>
      <c r="B1226" s="58"/>
      <c r="C1226" s="61"/>
      <c r="D1226" s="58"/>
      <c r="E1226" s="58"/>
      <c r="F1226" s="58"/>
      <c r="G1226" s="58"/>
      <c r="H1226" s="58"/>
      <c r="I1226" s="58"/>
      <c r="J1226" s="58"/>
      <c r="K1226" s="58"/>
      <c r="L1226" s="58"/>
      <c r="M1226" s="58"/>
      <c r="N1226" s="58"/>
      <c r="O1226" s="58"/>
      <c r="P1226" s="58"/>
      <c r="Q1226" s="58"/>
      <c r="R1226" s="58"/>
      <c r="S1226" s="58"/>
      <c r="T1226" s="58"/>
      <c r="U1226" s="58"/>
      <c r="V1226" s="58"/>
      <c r="W1226" s="58"/>
      <c r="X1226" s="58"/>
      <c r="Y1226" s="58"/>
      <c r="Z1226" s="58"/>
      <c r="AA1226" s="58"/>
      <c r="AB1226" s="58"/>
      <c r="AC1226" s="58"/>
      <c r="AD1226" s="58"/>
      <c r="AE1226" s="58"/>
      <c r="AF1226" s="58"/>
      <c r="AG1226" s="58"/>
      <c r="AH1226" s="58"/>
      <c r="AI1226" s="58"/>
      <c r="AJ1226" s="58"/>
      <c r="AK1226" s="58"/>
      <c r="AL1226" s="58"/>
      <c r="AM1226" s="58"/>
      <c r="AN1226" s="58"/>
    </row>
    <row r="1227" spans="1:40">
      <c r="A1227" s="58"/>
      <c r="B1227" s="58"/>
      <c r="C1227" s="61"/>
      <c r="D1227" s="58"/>
      <c r="E1227" s="58"/>
      <c r="F1227" s="58"/>
      <c r="G1227" s="58"/>
      <c r="H1227" s="58"/>
      <c r="I1227" s="58"/>
      <c r="J1227" s="58"/>
      <c r="K1227" s="58"/>
      <c r="L1227" s="58"/>
      <c r="M1227" s="58"/>
      <c r="N1227" s="58"/>
      <c r="O1227" s="58"/>
      <c r="P1227" s="58"/>
      <c r="Q1227" s="58"/>
      <c r="R1227" s="58"/>
      <c r="S1227" s="58"/>
      <c r="T1227" s="58"/>
      <c r="U1227" s="58"/>
      <c r="V1227" s="58"/>
      <c r="W1227" s="58"/>
      <c r="X1227" s="58"/>
      <c r="Y1227" s="58"/>
      <c r="Z1227" s="58"/>
      <c r="AA1227" s="58"/>
      <c r="AB1227" s="58"/>
      <c r="AC1227" s="58"/>
      <c r="AD1227" s="58"/>
      <c r="AE1227" s="58"/>
      <c r="AF1227" s="58"/>
      <c r="AG1227" s="58"/>
      <c r="AH1227" s="58"/>
      <c r="AI1227" s="58"/>
      <c r="AJ1227" s="58"/>
      <c r="AK1227" s="58"/>
      <c r="AL1227" s="58"/>
      <c r="AM1227" s="58"/>
      <c r="AN1227" s="58"/>
    </row>
    <row r="1228" spans="1:40">
      <c r="A1228" s="58"/>
      <c r="B1228" s="58"/>
      <c r="C1228" s="61"/>
      <c r="D1228" s="58"/>
      <c r="E1228" s="58"/>
      <c r="F1228" s="58"/>
      <c r="G1228" s="58"/>
      <c r="H1228" s="58"/>
      <c r="I1228" s="58"/>
      <c r="J1228" s="58"/>
      <c r="K1228" s="58"/>
      <c r="L1228" s="58"/>
      <c r="M1228" s="58"/>
      <c r="N1228" s="58"/>
      <c r="O1228" s="58"/>
      <c r="P1228" s="58"/>
      <c r="Q1228" s="58"/>
      <c r="R1228" s="58"/>
      <c r="S1228" s="58"/>
      <c r="T1228" s="58"/>
      <c r="U1228" s="58"/>
      <c r="V1228" s="58"/>
      <c r="W1228" s="58"/>
      <c r="X1228" s="58"/>
      <c r="Y1228" s="58"/>
      <c r="Z1228" s="58"/>
      <c r="AA1228" s="58"/>
      <c r="AB1228" s="58"/>
      <c r="AC1228" s="58"/>
      <c r="AD1228" s="58"/>
      <c r="AE1228" s="58"/>
      <c r="AF1228" s="58"/>
      <c r="AG1228" s="58"/>
      <c r="AH1228" s="58"/>
      <c r="AI1228" s="58"/>
      <c r="AJ1228" s="58"/>
      <c r="AK1228" s="58"/>
      <c r="AL1228" s="58"/>
      <c r="AM1228" s="58"/>
      <c r="AN1228" s="58"/>
    </row>
    <row r="1229" spans="1:40">
      <c r="A1229" s="58"/>
      <c r="B1229" s="58"/>
      <c r="C1229" s="61"/>
      <c r="D1229" s="58"/>
      <c r="E1229" s="58"/>
      <c r="F1229" s="58"/>
      <c r="G1229" s="58"/>
      <c r="H1229" s="58"/>
      <c r="I1229" s="58"/>
      <c r="J1229" s="58"/>
      <c r="K1229" s="58"/>
      <c r="L1229" s="58"/>
      <c r="M1229" s="58"/>
      <c r="N1229" s="58"/>
      <c r="O1229" s="58"/>
      <c r="P1229" s="58"/>
      <c r="Q1229" s="58"/>
      <c r="R1229" s="58"/>
      <c r="S1229" s="58"/>
      <c r="T1229" s="58"/>
      <c r="U1229" s="58"/>
      <c r="V1229" s="58"/>
      <c r="W1229" s="58"/>
      <c r="X1229" s="58"/>
      <c r="Y1229" s="58"/>
      <c r="Z1229" s="58"/>
      <c r="AA1229" s="58"/>
      <c r="AB1229" s="58"/>
      <c r="AC1229" s="58"/>
      <c r="AD1229" s="58"/>
      <c r="AE1229" s="58"/>
      <c r="AF1229" s="58"/>
      <c r="AG1229" s="58"/>
      <c r="AH1229" s="58"/>
      <c r="AI1229" s="58"/>
      <c r="AJ1229" s="58"/>
      <c r="AK1229" s="58"/>
      <c r="AL1229" s="58"/>
      <c r="AM1229" s="58"/>
      <c r="AN1229" s="58"/>
    </row>
    <row r="1230" spans="1:40">
      <c r="A1230" s="58"/>
      <c r="B1230" s="58"/>
      <c r="C1230" s="61"/>
      <c r="D1230" s="58"/>
      <c r="E1230" s="58"/>
      <c r="F1230" s="58"/>
      <c r="G1230" s="58"/>
      <c r="H1230" s="58"/>
      <c r="I1230" s="58"/>
      <c r="J1230" s="58"/>
      <c r="K1230" s="58"/>
      <c r="L1230" s="58"/>
      <c r="M1230" s="58"/>
      <c r="N1230" s="58"/>
      <c r="O1230" s="58"/>
      <c r="P1230" s="58"/>
      <c r="Q1230" s="58"/>
      <c r="R1230" s="58"/>
      <c r="S1230" s="58"/>
      <c r="T1230" s="58"/>
      <c r="U1230" s="58"/>
      <c r="V1230" s="58"/>
      <c r="W1230" s="58"/>
      <c r="X1230" s="58"/>
      <c r="Y1230" s="58"/>
      <c r="Z1230" s="58"/>
      <c r="AA1230" s="58"/>
      <c r="AB1230" s="58"/>
      <c r="AC1230" s="58"/>
      <c r="AD1230" s="58"/>
      <c r="AE1230" s="58"/>
      <c r="AF1230" s="58"/>
      <c r="AG1230" s="58"/>
      <c r="AH1230" s="58"/>
      <c r="AI1230" s="58"/>
      <c r="AJ1230" s="58"/>
      <c r="AK1230" s="58"/>
      <c r="AL1230" s="58"/>
      <c r="AM1230" s="58"/>
      <c r="AN1230" s="58"/>
    </row>
    <row r="1231" spans="1:40">
      <c r="A1231" s="58"/>
      <c r="B1231" s="58"/>
      <c r="C1231" s="61"/>
      <c r="D1231" s="58"/>
      <c r="E1231" s="58"/>
      <c r="F1231" s="58"/>
      <c r="G1231" s="58"/>
      <c r="H1231" s="58"/>
      <c r="I1231" s="58"/>
      <c r="J1231" s="58"/>
      <c r="K1231" s="58"/>
      <c r="L1231" s="58"/>
      <c r="M1231" s="58"/>
      <c r="N1231" s="58"/>
      <c r="O1231" s="58"/>
      <c r="P1231" s="58"/>
      <c r="Q1231" s="58"/>
      <c r="R1231" s="58"/>
      <c r="S1231" s="58"/>
      <c r="T1231" s="58"/>
      <c r="U1231" s="58"/>
      <c r="V1231" s="58"/>
      <c r="W1231" s="58"/>
      <c r="X1231" s="58"/>
      <c r="Y1231" s="58"/>
      <c r="Z1231" s="58"/>
      <c r="AA1231" s="58"/>
      <c r="AB1231" s="58"/>
      <c r="AC1231" s="58"/>
      <c r="AD1231" s="58"/>
      <c r="AE1231" s="58"/>
      <c r="AF1231" s="58"/>
      <c r="AG1231" s="58"/>
      <c r="AH1231" s="58"/>
      <c r="AI1231" s="58"/>
      <c r="AJ1231" s="58"/>
      <c r="AK1231" s="58"/>
      <c r="AL1231" s="58"/>
      <c r="AM1231" s="58"/>
      <c r="AN1231" s="58"/>
    </row>
    <row r="1232" spans="1:40">
      <c r="A1232" s="58"/>
      <c r="B1232" s="58"/>
      <c r="C1232" s="61"/>
      <c r="D1232" s="58"/>
      <c r="E1232" s="58"/>
      <c r="F1232" s="58"/>
      <c r="G1232" s="58"/>
      <c r="H1232" s="58"/>
      <c r="I1232" s="58"/>
      <c r="J1232" s="58"/>
      <c r="K1232" s="58"/>
      <c r="L1232" s="58"/>
      <c r="M1232" s="58"/>
      <c r="N1232" s="58"/>
      <c r="O1232" s="58"/>
      <c r="P1232" s="58"/>
      <c r="Q1232" s="58"/>
      <c r="R1232" s="58"/>
      <c r="S1232" s="58"/>
      <c r="T1232" s="58"/>
      <c r="U1232" s="58"/>
      <c r="V1232" s="58"/>
      <c r="W1232" s="58"/>
      <c r="X1232" s="58"/>
      <c r="Y1232" s="58"/>
      <c r="Z1232" s="58"/>
      <c r="AA1232" s="58"/>
      <c r="AB1232" s="58"/>
      <c r="AC1232" s="58"/>
      <c r="AD1232" s="58"/>
      <c r="AE1232" s="58"/>
      <c r="AF1232" s="58"/>
      <c r="AG1232" s="58"/>
      <c r="AH1232" s="58"/>
      <c r="AI1232" s="58"/>
      <c r="AJ1232" s="58"/>
      <c r="AK1232" s="58"/>
      <c r="AL1232" s="58"/>
      <c r="AM1232" s="58"/>
      <c r="AN1232" s="58"/>
    </row>
    <row r="1233" spans="1:40">
      <c r="A1233" s="58"/>
      <c r="B1233" s="58"/>
      <c r="C1233" s="61"/>
      <c r="D1233" s="58"/>
      <c r="E1233" s="58"/>
      <c r="F1233" s="58"/>
      <c r="G1233" s="58"/>
      <c r="H1233" s="58"/>
      <c r="I1233" s="58"/>
      <c r="J1233" s="58"/>
      <c r="K1233" s="58"/>
      <c r="L1233" s="58"/>
      <c r="M1233" s="58"/>
      <c r="N1233" s="58"/>
      <c r="O1233" s="58"/>
      <c r="P1233" s="58"/>
      <c r="Q1233" s="58"/>
      <c r="R1233" s="58"/>
      <c r="S1233" s="58"/>
      <c r="T1233" s="58"/>
      <c r="U1233" s="58"/>
      <c r="V1233" s="58"/>
      <c r="W1233" s="58"/>
      <c r="X1233" s="58"/>
      <c r="Y1233" s="58"/>
      <c r="Z1233" s="58"/>
      <c r="AA1233" s="58"/>
      <c r="AB1233" s="58"/>
      <c r="AC1233" s="58"/>
      <c r="AD1233" s="58"/>
      <c r="AE1233" s="58"/>
      <c r="AF1233" s="58"/>
      <c r="AG1233" s="58"/>
      <c r="AH1233" s="58"/>
      <c r="AI1233" s="58"/>
      <c r="AJ1233" s="58"/>
      <c r="AK1233" s="58"/>
      <c r="AL1233" s="58"/>
      <c r="AM1233" s="58"/>
      <c r="AN1233" s="58"/>
    </row>
    <row r="1234" spans="1:40">
      <c r="A1234" s="58"/>
      <c r="B1234" s="58"/>
      <c r="C1234" s="61"/>
      <c r="D1234" s="58"/>
      <c r="E1234" s="58"/>
      <c r="F1234" s="58"/>
      <c r="G1234" s="58"/>
      <c r="H1234" s="58"/>
      <c r="I1234" s="58"/>
      <c r="J1234" s="58"/>
      <c r="K1234" s="58"/>
      <c r="L1234" s="58"/>
      <c r="M1234" s="58"/>
      <c r="N1234" s="58"/>
      <c r="O1234" s="58"/>
      <c r="P1234" s="58"/>
      <c r="Q1234" s="58"/>
      <c r="R1234" s="58"/>
      <c r="S1234" s="58"/>
      <c r="T1234" s="58"/>
      <c r="U1234" s="58"/>
      <c r="V1234" s="58"/>
      <c r="W1234" s="58"/>
      <c r="X1234" s="58"/>
      <c r="Y1234" s="58"/>
      <c r="Z1234" s="58"/>
      <c r="AA1234" s="58"/>
      <c r="AB1234" s="58"/>
      <c r="AC1234" s="58"/>
      <c r="AD1234" s="58"/>
      <c r="AE1234" s="58"/>
      <c r="AF1234" s="58"/>
      <c r="AG1234" s="58"/>
      <c r="AH1234" s="58"/>
      <c r="AI1234" s="58"/>
      <c r="AJ1234" s="58"/>
      <c r="AK1234" s="58"/>
      <c r="AL1234" s="58"/>
      <c r="AM1234" s="58"/>
      <c r="AN1234" s="58"/>
    </row>
    <row r="1235" spans="1:40">
      <c r="A1235" s="58"/>
      <c r="B1235" s="58"/>
      <c r="C1235" s="61"/>
      <c r="D1235" s="58"/>
      <c r="E1235" s="58"/>
      <c r="F1235" s="58"/>
      <c r="G1235" s="58"/>
      <c r="H1235" s="58"/>
      <c r="I1235" s="58"/>
      <c r="J1235" s="58"/>
      <c r="K1235" s="58"/>
      <c r="L1235" s="58"/>
      <c r="M1235" s="58"/>
      <c r="N1235" s="58"/>
      <c r="O1235" s="58"/>
      <c r="P1235" s="58"/>
      <c r="Q1235" s="58"/>
      <c r="R1235" s="58"/>
      <c r="S1235" s="58"/>
      <c r="T1235" s="58"/>
      <c r="U1235" s="58"/>
      <c r="V1235" s="58"/>
      <c r="W1235" s="58"/>
      <c r="X1235" s="58"/>
      <c r="Y1235" s="58"/>
      <c r="Z1235" s="58"/>
      <c r="AA1235" s="58"/>
      <c r="AB1235" s="58"/>
      <c r="AC1235" s="58"/>
      <c r="AD1235" s="58"/>
      <c r="AE1235" s="58"/>
      <c r="AF1235" s="58"/>
      <c r="AG1235" s="58"/>
      <c r="AH1235" s="58"/>
      <c r="AI1235" s="58"/>
      <c r="AJ1235" s="58"/>
      <c r="AK1235" s="58"/>
      <c r="AL1235" s="58"/>
      <c r="AM1235" s="58"/>
      <c r="AN1235" s="58"/>
    </row>
    <row r="1236" spans="1:40">
      <c r="A1236" s="58"/>
      <c r="B1236" s="58"/>
      <c r="C1236" s="61"/>
      <c r="D1236" s="58"/>
      <c r="E1236" s="58"/>
      <c r="F1236" s="58"/>
      <c r="G1236" s="58"/>
      <c r="H1236" s="58"/>
      <c r="I1236" s="58"/>
      <c r="J1236" s="58"/>
      <c r="K1236" s="58"/>
      <c r="L1236" s="58"/>
      <c r="M1236" s="58"/>
      <c r="N1236" s="58"/>
      <c r="O1236" s="58"/>
      <c r="P1236" s="58"/>
      <c r="Q1236" s="58"/>
      <c r="R1236" s="58"/>
      <c r="S1236" s="58"/>
      <c r="T1236" s="58"/>
      <c r="U1236" s="58"/>
      <c r="V1236" s="58"/>
      <c r="W1236" s="58"/>
      <c r="X1236" s="58"/>
      <c r="Y1236" s="58"/>
      <c r="Z1236" s="58"/>
      <c r="AA1236" s="58"/>
      <c r="AB1236" s="58"/>
      <c r="AC1236" s="58"/>
      <c r="AD1236" s="58"/>
      <c r="AE1236" s="58"/>
      <c r="AF1236" s="58"/>
      <c r="AG1236" s="58"/>
      <c r="AH1236" s="58"/>
      <c r="AI1236" s="58"/>
      <c r="AJ1236" s="58"/>
      <c r="AK1236" s="58"/>
      <c r="AL1236" s="58"/>
      <c r="AM1236" s="58"/>
      <c r="AN1236" s="58"/>
    </row>
    <row r="1237" spans="1:40">
      <c r="A1237" s="58"/>
      <c r="B1237" s="58"/>
      <c r="C1237" s="61"/>
      <c r="D1237" s="58"/>
      <c r="E1237" s="58"/>
      <c r="F1237" s="58"/>
      <c r="G1237" s="58"/>
      <c r="H1237" s="58"/>
      <c r="I1237" s="58"/>
      <c r="J1237" s="58"/>
      <c r="K1237" s="58"/>
      <c r="L1237" s="58"/>
      <c r="M1237" s="58"/>
      <c r="N1237" s="58"/>
      <c r="O1237" s="58"/>
      <c r="P1237" s="58"/>
      <c r="Q1237" s="58"/>
      <c r="R1237" s="58"/>
      <c r="S1237" s="58"/>
      <c r="T1237" s="58"/>
      <c r="U1237" s="58"/>
      <c r="V1237" s="58"/>
      <c r="W1237" s="58"/>
      <c r="X1237" s="58"/>
      <c r="Y1237" s="58"/>
      <c r="Z1237" s="58"/>
      <c r="AA1237" s="58"/>
      <c r="AB1237" s="58"/>
      <c r="AC1237" s="58"/>
      <c r="AD1237" s="58"/>
      <c r="AE1237" s="58"/>
      <c r="AF1237" s="58"/>
      <c r="AG1237" s="58"/>
      <c r="AH1237" s="58"/>
      <c r="AI1237" s="58"/>
      <c r="AJ1237" s="58"/>
      <c r="AK1237" s="58"/>
      <c r="AL1237" s="58"/>
      <c r="AM1237" s="58"/>
      <c r="AN1237" s="58"/>
    </row>
    <row r="1238" spans="1:40">
      <c r="A1238" s="58"/>
      <c r="B1238" s="58"/>
      <c r="C1238" s="61"/>
      <c r="D1238" s="58"/>
      <c r="E1238" s="58"/>
      <c r="F1238" s="58"/>
      <c r="G1238" s="58"/>
      <c r="H1238" s="58"/>
      <c r="I1238" s="58"/>
      <c r="J1238" s="58"/>
      <c r="K1238" s="58"/>
      <c r="L1238" s="58"/>
      <c r="M1238" s="58"/>
      <c r="N1238" s="58"/>
      <c r="O1238" s="58"/>
      <c r="P1238" s="58"/>
      <c r="Q1238" s="58"/>
      <c r="R1238" s="58"/>
      <c r="S1238" s="58"/>
      <c r="T1238" s="58"/>
      <c r="U1238" s="58"/>
      <c r="V1238" s="58"/>
      <c r="W1238" s="58"/>
      <c r="X1238" s="58"/>
      <c r="Y1238" s="58"/>
      <c r="Z1238" s="58"/>
      <c r="AA1238" s="58"/>
      <c r="AB1238" s="58"/>
      <c r="AC1238" s="58"/>
      <c r="AD1238" s="58"/>
      <c r="AE1238" s="58"/>
      <c r="AF1238" s="58"/>
      <c r="AG1238" s="58"/>
      <c r="AH1238" s="58"/>
      <c r="AI1238" s="58"/>
      <c r="AJ1238" s="58"/>
      <c r="AK1238" s="58"/>
      <c r="AL1238" s="58"/>
      <c r="AM1238" s="58"/>
      <c r="AN1238" s="58"/>
    </row>
    <row r="1239" spans="1:40">
      <c r="A1239" s="58"/>
      <c r="B1239" s="58"/>
      <c r="C1239" s="61"/>
      <c r="D1239" s="58"/>
      <c r="E1239" s="58"/>
      <c r="F1239" s="58"/>
      <c r="G1239" s="58"/>
      <c r="H1239" s="58"/>
      <c r="I1239" s="58"/>
      <c r="J1239" s="58"/>
      <c r="K1239" s="58"/>
      <c r="L1239" s="58"/>
      <c r="M1239" s="58"/>
      <c r="N1239" s="58"/>
      <c r="O1239" s="58"/>
      <c r="P1239" s="58"/>
      <c r="Q1239" s="58"/>
      <c r="R1239" s="58"/>
      <c r="S1239" s="58"/>
      <c r="T1239" s="58"/>
      <c r="U1239" s="58"/>
      <c r="V1239" s="58"/>
      <c r="W1239" s="58"/>
      <c r="X1239" s="58"/>
      <c r="Y1239" s="58"/>
      <c r="Z1239" s="58"/>
      <c r="AA1239" s="58"/>
      <c r="AB1239" s="58"/>
      <c r="AC1239" s="58"/>
      <c r="AD1239" s="58"/>
      <c r="AE1239" s="58"/>
      <c r="AF1239" s="58"/>
      <c r="AG1239" s="58"/>
      <c r="AH1239" s="58"/>
      <c r="AI1239" s="58"/>
      <c r="AJ1239" s="58"/>
      <c r="AK1239" s="58"/>
      <c r="AL1239" s="58"/>
      <c r="AM1239" s="58"/>
      <c r="AN1239" s="58"/>
    </row>
  </sheetData>
  <mergeCells count="41">
    <mergeCell ref="K1:L1"/>
    <mergeCell ref="A123:L123"/>
    <mergeCell ref="A122:L122"/>
    <mergeCell ref="A121:L121"/>
    <mergeCell ref="A150:A155"/>
    <mergeCell ref="D124:E124"/>
    <mergeCell ref="F124:K124"/>
    <mergeCell ref="L124:L126"/>
    <mergeCell ref="F125:G125"/>
    <mergeCell ref="H125:I125"/>
    <mergeCell ref="J125:K125"/>
    <mergeCell ref="A128:A130"/>
    <mergeCell ref="A131:A135"/>
    <mergeCell ref="A136:A146"/>
    <mergeCell ref="A124:A126"/>
    <mergeCell ref="B124:B126"/>
    <mergeCell ref="C124:C126"/>
    <mergeCell ref="A98:A103"/>
    <mergeCell ref="A33:A43"/>
    <mergeCell ref="A44:A50"/>
    <mergeCell ref="A51:A57"/>
    <mergeCell ref="A58:A69"/>
    <mergeCell ref="A70:A72"/>
    <mergeCell ref="A13:A19"/>
    <mergeCell ref="A20:A25"/>
    <mergeCell ref="A26:A27"/>
    <mergeCell ref="A28:A32"/>
    <mergeCell ref="A93:A96"/>
    <mergeCell ref="L6:L8"/>
    <mergeCell ref="F7:G7"/>
    <mergeCell ref="H7:I7"/>
    <mergeCell ref="J7:K7"/>
    <mergeCell ref="A10:A11"/>
    <mergeCell ref="A6:A8"/>
    <mergeCell ref="B6:B8"/>
    <mergeCell ref="C6:C8"/>
    <mergeCell ref="D6:E6"/>
    <mergeCell ref="F6:K6"/>
    <mergeCell ref="A3:L3"/>
    <mergeCell ref="A4:L4"/>
    <mergeCell ref="A5:L5"/>
  </mergeCells>
  <phoneticPr fontId="4" type="noConversion"/>
  <pageMargins left="0.31" right="0.15" top="0.16" bottom="0.14000000000000001" header="0.22" footer="0.16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workbookViewId="0">
      <selection activeCell="D23" sqref="D23"/>
    </sheetView>
  </sheetViews>
  <sheetFormatPr defaultRowHeight="15"/>
  <cols>
    <col min="2" max="2" width="21.7109375" customWidth="1"/>
    <col min="3" max="3" width="26.140625" customWidth="1"/>
    <col min="4" max="4" width="25.28515625" customWidth="1"/>
    <col min="5" max="5" width="29.7109375" customWidth="1"/>
  </cols>
  <sheetData>
    <row r="3" spans="1:5">
      <c r="A3" s="153"/>
      <c r="B3" s="153"/>
      <c r="C3" s="153"/>
      <c r="D3" s="153"/>
      <c r="E3" s="154" t="s">
        <v>114</v>
      </c>
    </row>
    <row r="4" spans="1:5">
      <c r="A4" s="216" t="s">
        <v>115</v>
      </c>
      <c r="B4" s="216"/>
      <c r="C4" s="216"/>
      <c r="D4" s="216"/>
      <c r="E4" s="216"/>
    </row>
    <row r="6" spans="1:5" ht="51">
      <c r="A6" s="155"/>
      <c r="B6" s="156" t="s">
        <v>116</v>
      </c>
      <c r="C6" s="156" t="s">
        <v>117</v>
      </c>
      <c r="D6" s="156" t="s">
        <v>118</v>
      </c>
      <c r="E6" s="156" t="s">
        <v>119</v>
      </c>
    </row>
    <row r="7" spans="1:5" ht="33.75" customHeight="1">
      <c r="A7" s="157">
        <v>1</v>
      </c>
      <c r="B7" s="157" t="s">
        <v>120</v>
      </c>
      <c r="C7" s="157" t="s">
        <v>124</v>
      </c>
      <c r="D7" s="158">
        <v>8950.2999999999993</v>
      </c>
      <c r="E7" s="159"/>
    </row>
    <row r="8" spans="1:5" ht="31.5" customHeight="1">
      <c r="A8" s="157">
        <v>2</v>
      </c>
      <c r="B8" s="157" t="s">
        <v>122</v>
      </c>
      <c r="C8" s="157" t="s">
        <v>123</v>
      </c>
      <c r="D8" s="158">
        <v>15000.5</v>
      </c>
      <c r="E8" s="159"/>
    </row>
    <row r="9" spans="1:5">
      <c r="A9" s="160"/>
      <c r="B9" s="161" t="s">
        <v>121</v>
      </c>
      <c r="C9" s="161"/>
      <c r="D9" s="162">
        <f>SUM(D7:D8)</f>
        <v>23950.799999999999</v>
      </c>
      <c r="E9" s="160"/>
    </row>
    <row r="12" spans="1:5">
      <c r="A12" s="153"/>
      <c r="B12" s="150"/>
      <c r="C12" s="150"/>
      <c r="D12" s="151" t="s">
        <v>112</v>
      </c>
      <c r="E12" s="150"/>
    </row>
    <row r="13" spans="1:5" ht="15.75">
      <c r="A13" s="153"/>
      <c r="B13" s="150"/>
      <c r="C13" s="150"/>
      <c r="D13" s="152" t="s">
        <v>113</v>
      </c>
      <c r="E13" s="150"/>
    </row>
  </sheetData>
  <mergeCells count="1"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DIZAIN-D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Besiki Kardava</cp:lastModifiedBy>
  <cp:lastPrinted>2016-08-14T15:26:00Z</cp:lastPrinted>
  <dcterms:created xsi:type="dcterms:W3CDTF">2010-05-02T13:46:23Z</dcterms:created>
  <dcterms:modified xsi:type="dcterms:W3CDTF">2016-09-09T20:14:13Z</dcterms:modified>
</cp:coreProperties>
</file>