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3620" windowHeight="5355"/>
  </bookViews>
  <sheets>
    <sheet name="ხარჯთაღრიცხვა" sheetId="1" r:id="rId1"/>
  </sheets>
  <calcPr calcId="145621"/>
</workbook>
</file>

<file path=xl/calcChain.xml><?xml version="1.0" encoding="utf-8"?>
<calcChain xmlns="http://schemas.openxmlformats.org/spreadsheetml/2006/main">
  <c r="D32" i="1" l="1"/>
  <c r="D27" i="1"/>
  <c r="D17" i="1"/>
  <c r="D10" i="1"/>
</calcChain>
</file>

<file path=xl/sharedStrings.xml><?xml version="1.0" encoding="utf-8"?>
<sst xmlns="http://schemas.openxmlformats.org/spreadsheetml/2006/main" count="101" uniqueCount="64">
  <si>
    <t>ლარი</t>
  </si>
  <si>
    <t>N</t>
  </si>
  <si>
    <t>სამუშაოს დასახელება</t>
  </si>
  <si>
    <t>განზ.</t>
  </si>
  <si>
    <t>რაოდ</t>
  </si>
  <si>
    <t>მასალა</t>
  </si>
  <si>
    <t>ხელფასი</t>
  </si>
  <si>
    <t>მანქანა-მექანიზმები და ტრანსპორტი</t>
  </si>
  <si>
    <t>ჯამი</t>
  </si>
  <si>
    <t>ერთ ფასი</t>
  </si>
  <si>
    <t>ტერიტორიის მოსწორება ხელით</t>
  </si>
  <si>
    <t>2</t>
  </si>
  <si>
    <t>გრუნტის მოჭრა ხელით საშ. სისქით 15 სმ</t>
  </si>
  <si>
    <t>მ3</t>
  </si>
  <si>
    <t>3</t>
  </si>
  <si>
    <t>ბეტონის ფილის მოწყობა სისქ. 15სმ დ 8მმ არმატურის ბადეზე  ბიჯით 25სმ   მ-250 ღორღის საფუძველის მოწყობით საშ. სისქ. 15სმ. ჩატკეპვნით და წყლით მორწყვით</t>
  </si>
  <si>
    <t>მ2</t>
  </si>
  <si>
    <t>ბეტონი მ-250</t>
  </si>
  <si>
    <t>ღორღი ფრ. 20-40</t>
  </si>
  <si>
    <t>არმატურა ა-I</t>
  </si>
  <si>
    <t>კ/გ</t>
  </si>
  <si>
    <t>მავთული შესაკრავი</t>
  </si>
  <si>
    <t>ყალიბის ფიცარი</t>
  </si>
  <si>
    <t>4</t>
  </si>
  <si>
    <t>კარკასის მოწყობა ფოლადის კვადრატული მილებით</t>
  </si>
  <si>
    <t>კარკ.</t>
  </si>
  <si>
    <t>მილკვადრატი 100x50</t>
  </si>
  <si>
    <t>გ/მ</t>
  </si>
  <si>
    <t>მილკვადრატი 40x40</t>
  </si>
  <si>
    <t xml:space="preserve">ელექტროდი </t>
  </si>
  <si>
    <t>საჭრელი ქვა ("ბარგალკის")</t>
  </si>
  <si>
    <t>ცალი</t>
  </si>
  <si>
    <t>ფილაში ჩასაყოლებელი დეტალები</t>
  </si>
  <si>
    <t>5</t>
  </si>
  <si>
    <t>ფოლადის კვადრატული მილების ზედაპირის შეღებვა ზ/საღებავით 2-ჯერ</t>
  </si>
  <si>
    <t>6</t>
  </si>
  <si>
    <t>კედლების წყობა აგურით  b25სმ;  h=2.0მ</t>
  </si>
  <si>
    <t xml:space="preserve">აგური </t>
  </si>
  <si>
    <t>ც.</t>
  </si>
  <si>
    <t>ქვიშა-ცემენტის ხსნარი</t>
  </si>
  <si>
    <t>7</t>
  </si>
  <si>
    <t>დასაჯდომი სკამის მოწყობა მილკვადრატებით და  ხის ლარტყებით L=2,0 მ  იატაკის ფილაზე წინასწარ ჩამაგრებულ ანკერებზე დამაგრებით</t>
  </si>
  <si>
    <t>მილკვადრატი 40X40</t>
  </si>
  <si>
    <t>ხის ლარტყა 40x60</t>
  </si>
  <si>
    <t>ჭანჭიკი</t>
  </si>
  <si>
    <t>ც</t>
  </si>
  <si>
    <t>8</t>
  </si>
  <si>
    <t>სკამის მილკვადრატებისა და ხის ლარტყების  შეღებვა ზ/საღებავით</t>
  </si>
  <si>
    <t>9</t>
  </si>
  <si>
    <t xml:space="preserve">მეტალოკრამიტის სახურავის მოწყობა </t>
  </si>
  <si>
    <t xml:space="preserve">მეტალოკრამიტი </t>
  </si>
  <si>
    <t>მეტალოკრამიტის კეხი</t>
  </si>
  <si>
    <t>სჭვალი</t>
  </si>
  <si>
    <t xml:space="preserve">ჯამი </t>
  </si>
  <si>
    <t>%</t>
  </si>
  <si>
    <t>დღგ  18%</t>
  </si>
  <si>
    <t>აკრილის გაკვრა გვერდებზე(დამჭერებით) 3მმ</t>
  </si>
  <si>
    <r>
      <t>მ</t>
    </r>
    <r>
      <rPr>
        <vertAlign val="superscript"/>
        <sz val="10"/>
        <rFont val="Calibri"/>
        <family val="2"/>
        <charset val="1"/>
        <scheme val="minor"/>
      </rPr>
      <t>2</t>
    </r>
  </si>
  <si>
    <t>სოფელ ციხისძირი  2 მოსაცდელის  აშენება</t>
  </si>
  <si>
    <t>შესრულებული სამუშაოს ექსპერტიზა</t>
  </si>
  <si>
    <t xml:space="preserve">ზედნადები ხარჯი </t>
  </si>
  <si>
    <t xml:space="preserve">გეგმიური დაგროვება </t>
  </si>
  <si>
    <t>გაუთვალისწინებელი ხარჯი, ფიქსირებული თანხა 115 ლარი</t>
  </si>
  <si>
    <t xml:space="preserve">ყურადღება!!!
სახსრები გაუთვალისწინებელ ხარჯებზე არის დამკვეთის განკარგულებაში, გამოიყენება იმ სამუშაოებზე, რომელიც არ არის განსაზღვრული მშენებლობის ხელშეკრულებით, მათი ჩატარების აუცილებლობა გამოიკვეთება მშენებლობის პერიოდში და განისაზღვრება დამკვეთის მიერ, შესაბამისი პროექტის (აქტის) და ხარჯთაღრიცხვის შედგენის ყველა წესის და დარიცხვის დაცვით.
საფუძველი:  მშენებლობის შემფასებელთა კავშირი. მეთოდური ცნობარი (მშენებლობის და სარემონტო სამუშაოების სახარჯთაღრიცხვო ფასების გაანგარიშების შესახებ) თბილისი 2016 წ.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</si>
</sst>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a_r_i_-;\-* #,##0.00\ _L_a_r_i_-;_-* &quot;-&quot;??\ _L_a_r_i_-;_-@_-"/>
    <numFmt numFmtId="165" formatCode="0.000"/>
    <numFmt numFmtId="166" formatCode="0.0%"/>
  </numFmts>
  <fonts count="13" x14ac:knownFonts="1">
    <font>
      <sz val="11"/>
      <color theme="1"/>
      <name val="Calibri"/>
      <family val="2"/>
      <scheme val="minor"/>
    </font>
    <font>
      <sz val="11"/>
      <color theme="1"/>
      <name val="Calibri"/>
      <family val="2"/>
      <scheme val="minor"/>
    </font>
    <font>
      <sz val="9"/>
      <name val="Arial"/>
      <family val="2"/>
      <charset val="204"/>
    </font>
    <font>
      <sz val="10"/>
      <name val="Calibri"/>
      <family val="2"/>
      <charset val="1"/>
      <scheme val="minor"/>
    </font>
    <font>
      <b/>
      <sz val="9"/>
      <name val="Arial"/>
      <family val="2"/>
      <charset val="204"/>
    </font>
    <font>
      <sz val="10"/>
      <name val="Sylfaen"/>
      <family val="1"/>
      <charset val="204"/>
    </font>
    <font>
      <sz val="11"/>
      <name val="Calibri"/>
      <family val="2"/>
      <scheme val="minor"/>
    </font>
    <font>
      <sz val="9"/>
      <name val="Calibri"/>
      <family val="2"/>
      <charset val="1"/>
      <scheme val="minor"/>
    </font>
    <font>
      <b/>
      <sz val="11"/>
      <name val="Calibri"/>
      <family val="2"/>
      <charset val="204"/>
      <scheme val="minor"/>
    </font>
    <font>
      <sz val="8"/>
      <name val="Calibri"/>
      <family val="2"/>
      <charset val="1"/>
      <scheme val="minor"/>
    </font>
    <font>
      <vertAlign val="superscript"/>
      <sz val="10"/>
      <name val="Calibri"/>
      <family val="2"/>
      <charset val="1"/>
      <scheme val="minor"/>
    </font>
    <font>
      <sz val="11"/>
      <name val="Calibri"/>
      <family val="2"/>
      <charset val="1"/>
      <scheme val="minor"/>
    </font>
    <font>
      <sz val="9"/>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48">
    <xf numFmtId="0" fontId="0" fillId="0" borderId="0" xfId="0"/>
    <xf numFmtId="164" fontId="2" fillId="0" borderId="5" xfId="1" applyFont="1" applyFill="1" applyBorder="1" applyAlignment="1">
      <alignment horizontal="center" vertical="center"/>
    </xf>
    <xf numFmtId="2" fontId="2" fillId="0" borderId="5" xfId="0" applyNumberFormat="1" applyFont="1" applyFill="1" applyBorder="1" applyAlignment="1">
      <alignment horizontal="center" vertical="center"/>
    </xf>
    <xf numFmtId="2" fontId="4" fillId="0" borderId="5" xfId="0" applyNumberFormat="1" applyFont="1" applyFill="1" applyBorder="1" applyAlignment="1">
      <alignment horizontal="center" vertical="center"/>
    </xf>
    <xf numFmtId="0" fontId="3" fillId="0" borderId="5" xfId="0" applyFont="1" applyBorder="1" applyAlignment="1">
      <alignment horizontal="center" vertical="center" wrapText="1"/>
    </xf>
    <xf numFmtId="0" fontId="6" fillId="0" borderId="0" xfId="0" applyFont="1" applyAlignment="1">
      <alignment horizontal="center" vertical="center"/>
    </xf>
    <xf numFmtId="0" fontId="6" fillId="0" borderId="0" xfId="0" applyFont="1"/>
    <xf numFmtId="2" fontId="6" fillId="0" borderId="0" xfId="0" applyNumberFormat="1" applyFont="1" applyAlignment="1">
      <alignment horizontal="right" wrapText="1"/>
    </xf>
    <xf numFmtId="0" fontId="6" fillId="0" borderId="0" xfId="0" applyFont="1" applyAlignment="1">
      <alignment horizontal="right" wrapText="1"/>
    </xf>
    <xf numFmtId="2" fontId="6" fillId="0" borderId="0" xfId="0" applyNumberFormat="1" applyFont="1"/>
    <xf numFmtId="0" fontId="8" fillId="0" borderId="0" xfId="0" applyFont="1"/>
    <xf numFmtId="0" fontId="7"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49" fontId="7" fillId="0" borderId="5" xfId="0" applyNumberFormat="1" applyFont="1" applyBorder="1" applyAlignment="1">
      <alignment horizontal="center" vertical="center" wrapText="1"/>
    </xf>
    <xf numFmtId="0" fontId="3" fillId="0" borderId="5" xfId="0" applyFont="1" applyBorder="1" applyAlignment="1">
      <alignment horizontal="center" vertical="center"/>
    </xf>
    <xf numFmtId="2" fontId="2" fillId="0" borderId="5"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5" fillId="0" borderId="5" xfId="0" applyFont="1" applyBorder="1" applyAlignment="1">
      <alignment horizontal="center" vertical="center"/>
    </xf>
    <xf numFmtId="2" fontId="6" fillId="0" borderId="0" xfId="0" applyNumberFormat="1" applyFont="1" applyFill="1"/>
    <xf numFmtId="1" fontId="2" fillId="0" borderId="5" xfId="0" applyNumberFormat="1" applyFont="1" applyBorder="1" applyAlignment="1">
      <alignment horizontal="center" vertical="center"/>
    </xf>
    <xf numFmtId="2" fontId="2" fillId="2" borderId="5" xfId="0" applyNumberFormat="1" applyFont="1" applyFill="1" applyBorder="1" applyAlignment="1">
      <alignment horizontal="center" vertical="center"/>
    </xf>
    <xf numFmtId="165" fontId="6" fillId="0" borderId="0" xfId="0" applyNumberFormat="1" applyFont="1"/>
    <xf numFmtId="0" fontId="11" fillId="0" borderId="0" xfId="0" applyFont="1"/>
    <xf numFmtId="49" fontId="7" fillId="0" borderId="6" xfId="0" applyNumberFormat="1" applyFont="1" applyBorder="1" applyAlignment="1">
      <alignment horizontal="center" vertical="center" wrapText="1"/>
    </xf>
    <xf numFmtId="0" fontId="7" fillId="0" borderId="5" xfId="0" applyFont="1" applyBorder="1" applyAlignment="1">
      <alignment horizontal="center"/>
    </xf>
    <xf numFmtId="0" fontId="6" fillId="0" borderId="5" xfId="0" applyFont="1" applyBorder="1" applyAlignment="1">
      <alignment horizontal="center" vertical="center"/>
    </xf>
    <xf numFmtId="9" fontId="7" fillId="0" borderId="5" xfId="0" applyNumberFormat="1" applyFont="1" applyBorder="1" applyAlignment="1">
      <alignment horizontal="center"/>
    </xf>
    <xf numFmtId="9" fontId="2" fillId="0" borderId="5" xfId="0" applyNumberFormat="1" applyFont="1" applyFill="1" applyBorder="1" applyAlignment="1">
      <alignment horizontal="center" vertical="center"/>
    </xf>
    <xf numFmtId="166" fontId="2" fillId="0" borderId="5" xfId="0" applyNumberFormat="1" applyFont="1" applyFill="1" applyBorder="1" applyAlignment="1">
      <alignment horizontal="center" vertical="center"/>
    </xf>
    <xf numFmtId="2" fontId="4" fillId="0" borderId="5" xfId="0" applyNumberFormat="1" applyFont="1" applyBorder="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vertical="center"/>
    </xf>
    <xf numFmtId="49" fontId="7" fillId="0" borderId="1"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49" fontId="7"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0" xfId="0" applyFont="1" applyAlignment="1">
      <alignment horizontal="right"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topLeftCell="A37" zoomScaleNormal="100" workbookViewId="0">
      <selection activeCell="A47" sqref="A47:K56"/>
    </sheetView>
  </sheetViews>
  <sheetFormatPr defaultColWidth="9" defaultRowHeight="15" x14ac:dyDescent="0.25"/>
  <cols>
    <col min="1" max="1" width="4.7109375" style="5" customWidth="1"/>
    <col min="2" max="2" width="52" style="6" customWidth="1"/>
    <col min="3" max="3" width="7.85546875" style="6" customWidth="1"/>
    <col min="4" max="4" width="10.5703125" style="6" customWidth="1"/>
    <col min="5" max="8" width="11" style="6" bestFit="1" customWidth="1"/>
    <col min="9" max="9" width="10" style="6" bestFit="1" customWidth="1"/>
    <col min="10" max="11" width="11" style="6" bestFit="1" customWidth="1"/>
    <col min="12" max="12" width="9" style="6"/>
    <col min="13" max="13" width="11.140625" style="6" bestFit="1" customWidth="1"/>
    <col min="14" max="14" width="9.28515625" style="6" bestFit="1" customWidth="1"/>
    <col min="15" max="16" width="11.28515625" style="6" bestFit="1" customWidth="1"/>
    <col min="17" max="17" width="9" style="6"/>
    <col min="18" max="18" width="9.28515625" style="6" bestFit="1" customWidth="1"/>
    <col min="19" max="16384" width="9" style="6"/>
  </cols>
  <sheetData>
    <row r="1" spans="1:16" x14ac:dyDescent="0.25">
      <c r="B1" s="39"/>
      <c r="C1" s="39"/>
      <c r="D1" s="39"/>
      <c r="E1" s="39"/>
      <c r="F1" s="39"/>
      <c r="G1" s="39"/>
      <c r="H1" s="39"/>
      <c r="I1" s="39"/>
      <c r="J1" s="39"/>
      <c r="K1" s="39"/>
    </row>
    <row r="2" spans="1:16" ht="16.5" customHeight="1" x14ac:dyDescent="0.25">
      <c r="B2" s="38" t="s">
        <v>58</v>
      </c>
      <c r="C2" s="38"/>
      <c r="D2" s="38"/>
      <c r="E2" s="38"/>
      <c r="F2" s="38"/>
      <c r="G2" s="38"/>
      <c r="H2" s="38"/>
      <c r="I2" s="38"/>
      <c r="J2" s="38"/>
      <c r="K2" s="38"/>
    </row>
    <row r="3" spans="1:16" ht="16.5" customHeight="1" x14ac:dyDescent="0.25">
      <c r="B3" s="47"/>
      <c r="C3" s="47"/>
      <c r="D3" s="47"/>
      <c r="E3" s="47"/>
      <c r="F3" s="47"/>
      <c r="G3" s="47"/>
      <c r="H3" s="47"/>
      <c r="I3" s="7"/>
      <c r="J3" s="8"/>
      <c r="K3" s="8"/>
    </row>
    <row r="4" spans="1:16" x14ac:dyDescent="0.25">
      <c r="P4" s="9"/>
    </row>
    <row r="5" spans="1:16" ht="33.75" customHeight="1" x14ac:dyDescent="0.25">
      <c r="A5" s="41" t="s">
        <v>1</v>
      </c>
      <c r="B5" s="43" t="s">
        <v>2</v>
      </c>
      <c r="C5" s="41" t="s">
        <v>3</v>
      </c>
      <c r="D5" s="41" t="s">
        <v>4</v>
      </c>
      <c r="E5" s="45" t="s">
        <v>5</v>
      </c>
      <c r="F5" s="46"/>
      <c r="G5" s="45" t="s">
        <v>6</v>
      </c>
      <c r="H5" s="46"/>
      <c r="I5" s="45" t="s">
        <v>7</v>
      </c>
      <c r="J5" s="46"/>
      <c r="K5" s="41" t="s">
        <v>8</v>
      </c>
      <c r="M5" s="10"/>
      <c r="O5" s="9"/>
    </row>
    <row r="6" spans="1:16" x14ac:dyDescent="0.25">
      <c r="A6" s="42"/>
      <c r="B6" s="44"/>
      <c r="C6" s="42"/>
      <c r="D6" s="42"/>
      <c r="E6" s="11" t="s">
        <v>9</v>
      </c>
      <c r="F6" s="11" t="s">
        <v>8</v>
      </c>
      <c r="G6" s="11" t="s">
        <v>9</v>
      </c>
      <c r="H6" s="11" t="s">
        <v>8</v>
      </c>
      <c r="I6" s="11" t="s">
        <v>9</v>
      </c>
      <c r="J6" s="11" t="s">
        <v>8</v>
      </c>
      <c r="K6" s="42"/>
    </row>
    <row r="7" spans="1:16" x14ac:dyDescent="0.25">
      <c r="A7" s="12">
        <v>1</v>
      </c>
      <c r="B7" s="12">
        <v>2</v>
      </c>
      <c r="C7" s="12">
        <v>3</v>
      </c>
      <c r="D7" s="12">
        <v>4</v>
      </c>
      <c r="E7" s="13">
        <v>5</v>
      </c>
      <c r="F7" s="13">
        <v>6</v>
      </c>
      <c r="G7" s="13">
        <v>7</v>
      </c>
      <c r="H7" s="13">
        <v>8</v>
      </c>
      <c r="I7" s="13">
        <v>9</v>
      </c>
      <c r="J7" s="13">
        <v>10</v>
      </c>
      <c r="K7" s="12">
        <v>11</v>
      </c>
    </row>
    <row r="8" spans="1:16" x14ac:dyDescent="0.25">
      <c r="A8" s="14">
        <v>1</v>
      </c>
      <c r="B8" s="4" t="s">
        <v>10</v>
      </c>
      <c r="C8" s="15" t="s">
        <v>57</v>
      </c>
      <c r="D8" s="16">
        <v>13.5</v>
      </c>
      <c r="E8" s="1"/>
      <c r="F8" s="1"/>
      <c r="G8" s="1"/>
      <c r="H8" s="1"/>
      <c r="I8" s="1"/>
      <c r="J8" s="1"/>
      <c r="K8" s="1"/>
    </row>
    <row r="9" spans="1:16" x14ac:dyDescent="0.25">
      <c r="A9" s="17" t="s">
        <v>11</v>
      </c>
      <c r="B9" s="4" t="s">
        <v>12</v>
      </c>
      <c r="C9" s="15" t="s">
        <v>13</v>
      </c>
      <c r="D9" s="16">
        <v>2</v>
      </c>
      <c r="E9" s="1"/>
      <c r="F9" s="1"/>
      <c r="G9" s="1"/>
      <c r="H9" s="1"/>
      <c r="I9" s="1"/>
      <c r="J9" s="1"/>
      <c r="K9" s="1"/>
    </row>
    <row r="10" spans="1:16" ht="51" x14ac:dyDescent="0.25">
      <c r="A10" s="33" t="s">
        <v>14</v>
      </c>
      <c r="B10" s="4" t="s">
        <v>15</v>
      </c>
      <c r="C10" s="15" t="s">
        <v>16</v>
      </c>
      <c r="D10" s="16">
        <f>D8</f>
        <v>13.5</v>
      </c>
      <c r="E10" s="1"/>
      <c r="F10" s="1"/>
      <c r="G10" s="1"/>
      <c r="H10" s="1"/>
      <c r="I10" s="1"/>
      <c r="J10" s="1"/>
      <c r="K10" s="1"/>
    </row>
    <row r="11" spans="1:16" x14ac:dyDescent="0.25">
      <c r="A11" s="34"/>
      <c r="B11" s="4" t="s">
        <v>17</v>
      </c>
      <c r="C11" s="15" t="s">
        <v>13</v>
      </c>
      <c r="D11" s="16">
        <v>2.0699999999999998</v>
      </c>
      <c r="E11" s="1"/>
      <c r="F11" s="1"/>
      <c r="G11" s="1"/>
      <c r="H11" s="1"/>
      <c r="I11" s="1"/>
      <c r="J11" s="1"/>
      <c r="K11" s="1"/>
    </row>
    <row r="12" spans="1:16" x14ac:dyDescent="0.25">
      <c r="A12" s="34"/>
      <c r="B12" s="4" t="s">
        <v>18</v>
      </c>
      <c r="C12" s="18" t="s">
        <v>13</v>
      </c>
      <c r="D12" s="16">
        <v>2.5</v>
      </c>
      <c r="E12" s="1"/>
      <c r="F12" s="1"/>
      <c r="G12" s="1"/>
      <c r="H12" s="1"/>
      <c r="I12" s="1"/>
      <c r="J12" s="1"/>
      <c r="K12" s="1"/>
    </row>
    <row r="13" spans="1:16" x14ac:dyDescent="0.25">
      <c r="A13" s="34"/>
      <c r="B13" s="4" t="s">
        <v>19</v>
      </c>
      <c r="C13" s="18" t="s">
        <v>20</v>
      </c>
      <c r="D13" s="16">
        <v>41</v>
      </c>
      <c r="E13" s="1"/>
      <c r="F13" s="1"/>
      <c r="G13" s="1"/>
      <c r="H13" s="1"/>
      <c r="I13" s="1"/>
      <c r="J13" s="1"/>
      <c r="K13" s="1"/>
    </row>
    <row r="14" spans="1:16" x14ac:dyDescent="0.25">
      <c r="A14" s="34"/>
      <c r="B14" s="4" t="s">
        <v>21</v>
      </c>
      <c r="C14" s="18" t="s">
        <v>20</v>
      </c>
      <c r="D14" s="16">
        <v>3</v>
      </c>
      <c r="E14" s="1"/>
      <c r="F14" s="1"/>
      <c r="G14" s="1"/>
      <c r="H14" s="1"/>
      <c r="I14" s="1"/>
      <c r="J14" s="1"/>
      <c r="K14" s="1"/>
    </row>
    <row r="15" spans="1:16" x14ac:dyDescent="0.25">
      <c r="A15" s="40"/>
      <c r="B15" s="4" t="s">
        <v>22</v>
      </c>
      <c r="C15" s="18" t="s">
        <v>13</v>
      </c>
      <c r="D15" s="16">
        <v>0.1</v>
      </c>
      <c r="E15" s="1"/>
      <c r="F15" s="1"/>
      <c r="G15" s="1"/>
      <c r="H15" s="1"/>
      <c r="I15" s="1"/>
      <c r="J15" s="1"/>
      <c r="K15" s="1"/>
      <c r="O15" s="19"/>
    </row>
    <row r="16" spans="1:16" x14ac:dyDescent="0.25">
      <c r="A16" s="33" t="s">
        <v>23</v>
      </c>
      <c r="B16" s="4" t="s">
        <v>24</v>
      </c>
      <c r="C16" s="18" t="s">
        <v>25</v>
      </c>
      <c r="D16" s="20">
        <v>1</v>
      </c>
      <c r="E16" s="1"/>
      <c r="F16" s="1"/>
      <c r="G16" s="1"/>
      <c r="H16" s="1"/>
      <c r="I16" s="1"/>
      <c r="J16" s="1"/>
      <c r="K16" s="1"/>
    </row>
    <row r="17" spans="1:14" x14ac:dyDescent="0.25">
      <c r="A17" s="34"/>
      <c r="B17" s="4" t="s">
        <v>26</v>
      </c>
      <c r="C17" s="18" t="s">
        <v>27</v>
      </c>
      <c r="D17" s="16">
        <f>(3*4)+(1.88*2)+(2.1*2)+(1.62*2)</f>
        <v>23.200000000000003</v>
      </c>
      <c r="E17" s="1"/>
      <c r="F17" s="1"/>
      <c r="G17" s="1"/>
      <c r="H17" s="1"/>
      <c r="I17" s="1"/>
      <c r="J17" s="1"/>
      <c r="K17" s="1"/>
    </row>
    <row r="18" spans="1:14" x14ac:dyDescent="0.25">
      <c r="A18" s="34"/>
      <c r="B18" s="4" t="s">
        <v>28</v>
      </c>
      <c r="C18" s="18" t="s">
        <v>27</v>
      </c>
      <c r="D18" s="16">
        <v>62</v>
      </c>
      <c r="E18" s="1"/>
      <c r="F18" s="1"/>
      <c r="G18" s="1"/>
      <c r="H18" s="1"/>
      <c r="I18" s="1"/>
      <c r="J18" s="1"/>
      <c r="K18" s="1"/>
    </row>
    <row r="19" spans="1:14" x14ac:dyDescent="0.25">
      <c r="A19" s="34"/>
      <c r="B19" s="4" t="s">
        <v>29</v>
      </c>
      <c r="C19" s="18" t="s">
        <v>20</v>
      </c>
      <c r="D19" s="16">
        <v>6</v>
      </c>
      <c r="E19" s="1"/>
      <c r="F19" s="1"/>
      <c r="G19" s="1"/>
      <c r="H19" s="1"/>
      <c r="I19" s="1"/>
      <c r="J19" s="1"/>
      <c r="K19" s="1"/>
    </row>
    <row r="20" spans="1:14" x14ac:dyDescent="0.25">
      <c r="A20" s="34"/>
      <c r="B20" s="4" t="s">
        <v>30</v>
      </c>
      <c r="C20" s="18" t="s">
        <v>31</v>
      </c>
      <c r="D20" s="20">
        <v>3</v>
      </c>
      <c r="E20" s="1"/>
      <c r="F20" s="1"/>
      <c r="G20" s="1"/>
      <c r="H20" s="1"/>
      <c r="I20" s="1"/>
      <c r="J20" s="1"/>
      <c r="K20" s="1"/>
    </row>
    <row r="21" spans="1:14" x14ac:dyDescent="0.25">
      <c r="A21" s="40"/>
      <c r="B21" s="4" t="s">
        <v>32</v>
      </c>
      <c r="C21" s="18" t="s">
        <v>20</v>
      </c>
      <c r="D21" s="16">
        <v>15</v>
      </c>
      <c r="E21" s="1"/>
      <c r="F21" s="1"/>
      <c r="G21" s="1"/>
      <c r="H21" s="1"/>
      <c r="I21" s="1"/>
      <c r="J21" s="1"/>
      <c r="K21" s="1"/>
    </row>
    <row r="22" spans="1:14" ht="25.5" x14ac:dyDescent="0.25">
      <c r="A22" s="17" t="s">
        <v>33</v>
      </c>
      <c r="B22" s="4" t="s">
        <v>34</v>
      </c>
      <c r="C22" s="18" t="s">
        <v>16</v>
      </c>
      <c r="D22" s="2">
        <v>16.899999999999999</v>
      </c>
      <c r="E22" s="1"/>
      <c r="F22" s="1"/>
      <c r="G22" s="1"/>
      <c r="H22" s="1"/>
      <c r="I22" s="1"/>
      <c r="J22" s="1"/>
      <c r="K22" s="1"/>
    </row>
    <row r="23" spans="1:14" x14ac:dyDescent="0.25">
      <c r="A23" s="33" t="s">
        <v>35</v>
      </c>
      <c r="B23" s="4" t="s">
        <v>36</v>
      </c>
      <c r="C23" s="18" t="s">
        <v>13</v>
      </c>
      <c r="D23" s="16">
        <v>3.85</v>
      </c>
      <c r="E23" s="1"/>
      <c r="F23" s="1"/>
      <c r="G23" s="1"/>
      <c r="H23" s="1"/>
      <c r="I23" s="1"/>
      <c r="J23" s="1"/>
      <c r="K23" s="1"/>
      <c r="M23" s="9"/>
    </row>
    <row r="24" spans="1:14" x14ac:dyDescent="0.25">
      <c r="A24" s="34"/>
      <c r="B24" s="4" t="s">
        <v>37</v>
      </c>
      <c r="C24" s="18" t="s">
        <v>38</v>
      </c>
      <c r="D24" s="20">
        <v>1250</v>
      </c>
      <c r="E24" s="1"/>
      <c r="F24" s="1"/>
      <c r="G24" s="1"/>
      <c r="H24" s="1"/>
      <c r="I24" s="1"/>
      <c r="J24" s="1"/>
      <c r="K24" s="1"/>
    </row>
    <row r="25" spans="1:14" x14ac:dyDescent="0.25">
      <c r="A25" s="40"/>
      <c r="B25" s="4" t="s">
        <v>39</v>
      </c>
      <c r="C25" s="18" t="s">
        <v>13</v>
      </c>
      <c r="D25" s="21">
        <v>0.55000000000000004</v>
      </c>
      <c r="E25" s="1"/>
      <c r="F25" s="1"/>
      <c r="G25" s="1"/>
      <c r="H25" s="1"/>
      <c r="I25" s="1"/>
      <c r="J25" s="1"/>
      <c r="K25" s="1"/>
      <c r="N25" s="22"/>
    </row>
    <row r="26" spans="1:14" ht="38.25" x14ac:dyDescent="0.25">
      <c r="A26" s="33" t="s">
        <v>40</v>
      </c>
      <c r="B26" s="4" t="s">
        <v>41</v>
      </c>
      <c r="C26" s="18" t="s">
        <v>31</v>
      </c>
      <c r="D26" s="20">
        <v>1</v>
      </c>
      <c r="E26" s="1"/>
      <c r="F26" s="1"/>
      <c r="G26" s="1"/>
      <c r="H26" s="1"/>
      <c r="I26" s="1"/>
      <c r="J26" s="1"/>
      <c r="K26" s="1"/>
    </row>
    <row r="27" spans="1:14" x14ac:dyDescent="0.25">
      <c r="A27" s="34"/>
      <c r="B27" s="4" t="s">
        <v>42</v>
      </c>
      <c r="C27" s="18" t="s">
        <v>27</v>
      </c>
      <c r="D27" s="16">
        <f>0.4*6</f>
        <v>2.4000000000000004</v>
      </c>
      <c r="E27" s="1"/>
      <c r="F27" s="1"/>
      <c r="G27" s="1"/>
      <c r="H27" s="1"/>
      <c r="I27" s="1"/>
      <c r="J27" s="1"/>
      <c r="K27" s="1"/>
    </row>
    <row r="28" spans="1:14" x14ac:dyDescent="0.25">
      <c r="A28" s="34"/>
      <c r="B28" s="4" t="s">
        <v>43</v>
      </c>
      <c r="C28" s="18" t="s">
        <v>27</v>
      </c>
      <c r="D28" s="16">
        <v>12</v>
      </c>
      <c r="E28" s="1"/>
      <c r="F28" s="1"/>
      <c r="G28" s="1"/>
      <c r="H28" s="1"/>
      <c r="I28" s="1"/>
      <c r="J28" s="1"/>
      <c r="K28" s="1"/>
    </row>
    <row r="29" spans="1:14" x14ac:dyDescent="0.25">
      <c r="A29" s="40"/>
      <c r="B29" s="4" t="s">
        <v>44</v>
      </c>
      <c r="C29" s="18" t="s">
        <v>45</v>
      </c>
      <c r="D29" s="20">
        <v>12</v>
      </c>
      <c r="E29" s="1"/>
      <c r="F29" s="1"/>
      <c r="G29" s="1"/>
      <c r="H29" s="1"/>
      <c r="I29" s="1"/>
      <c r="J29" s="1"/>
      <c r="K29" s="1"/>
    </row>
    <row r="30" spans="1:14" ht="25.5" x14ac:dyDescent="0.25">
      <c r="A30" s="14" t="s">
        <v>46</v>
      </c>
      <c r="B30" s="4" t="s">
        <v>47</v>
      </c>
      <c r="C30" s="18" t="s">
        <v>16</v>
      </c>
      <c r="D30" s="16">
        <v>2.8</v>
      </c>
      <c r="E30" s="1"/>
      <c r="F30" s="1"/>
      <c r="G30" s="1"/>
      <c r="H30" s="1"/>
      <c r="I30" s="1"/>
      <c r="J30" s="1"/>
      <c r="K30" s="1"/>
    </row>
    <row r="31" spans="1:14" x14ac:dyDescent="0.25">
      <c r="A31" s="33" t="s">
        <v>48</v>
      </c>
      <c r="B31" s="4" t="s">
        <v>49</v>
      </c>
      <c r="C31" s="18" t="s">
        <v>16</v>
      </c>
      <c r="D31" s="16">
        <v>16.399999999999999</v>
      </c>
      <c r="E31" s="1"/>
      <c r="F31" s="1"/>
      <c r="G31" s="1"/>
      <c r="H31" s="1"/>
      <c r="I31" s="1"/>
      <c r="J31" s="1"/>
      <c r="K31" s="1"/>
    </row>
    <row r="32" spans="1:14" x14ac:dyDescent="0.25">
      <c r="A32" s="34"/>
      <c r="B32" s="4" t="s">
        <v>50</v>
      </c>
      <c r="C32" s="18" t="s">
        <v>16</v>
      </c>
      <c r="D32" s="16">
        <f>D31*1.25</f>
        <v>20.5</v>
      </c>
      <c r="E32" s="1"/>
      <c r="F32" s="1"/>
      <c r="G32" s="1"/>
      <c r="H32" s="1"/>
      <c r="I32" s="1"/>
      <c r="J32" s="1"/>
      <c r="K32" s="1"/>
    </row>
    <row r="33" spans="1:13" x14ac:dyDescent="0.25">
      <c r="A33" s="34"/>
      <c r="B33" s="4" t="s">
        <v>51</v>
      </c>
      <c r="C33" s="18" t="s">
        <v>27</v>
      </c>
      <c r="D33" s="16">
        <v>4.45</v>
      </c>
      <c r="E33" s="1"/>
      <c r="F33" s="1"/>
      <c r="G33" s="1"/>
      <c r="H33" s="1"/>
      <c r="I33" s="1"/>
      <c r="J33" s="1"/>
      <c r="K33" s="1"/>
      <c r="M33" s="23"/>
    </row>
    <row r="34" spans="1:13" x14ac:dyDescent="0.25">
      <c r="A34" s="34"/>
      <c r="B34" s="4" t="s">
        <v>52</v>
      </c>
      <c r="C34" s="18" t="s">
        <v>38</v>
      </c>
      <c r="D34" s="20">
        <v>98</v>
      </c>
      <c r="E34" s="1"/>
      <c r="F34" s="1"/>
      <c r="G34" s="1"/>
      <c r="H34" s="1"/>
      <c r="I34" s="1"/>
      <c r="J34" s="1"/>
      <c r="K34" s="1"/>
      <c r="M34" s="23"/>
    </row>
    <row r="35" spans="1:13" x14ac:dyDescent="0.25">
      <c r="A35" s="24"/>
      <c r="B35" s="4" t="s">
        <v>56</v>
      </c>
      <c r="C35" s="18" t="s">
        <v>16</v>
      </c>
      <c r="D35" s="20">
        <v>10.8</v>
      </c>
      <c r="E35" s="1"/>
      <c r="F35" s="1"/>
      <c r="G35" s="1"/>
      <c r="H35" s="1"/>
      <c r="I35" s="1"/>
      <c r="J35" s="1"/>
      <c r="K35" s="1"/>
      <c r="M35" s="23"/>
    </row>
    <row r="36" spans="1:13" x14ac:dyDescent="0.25">
      <c r="A36" s="14"/>
      <c r="B36" s="4" t="s">
        <v>53</v>
      </c>
      <c r="C36" s="25" t="s">
        <v>0</v>
      </c>
      <c r="D36" s="16"/>
      <c r="E36" s="2"/>
      <c r="F36" s="3"/>
      <c r="G36" s="3"/>
      <c r="H36" s="3"/>
      <c r="I36" s="3"/>
      <c r="J36" s="3"/>
      <c r="K36" s="3"/>
    </row>
    <row r="37" spans="1:13" x14ac:dyDescent="0.25">
      <c r="A37" s="26"/>
      <c r="B37" s="4" t="s">
        <v>60</v>
      </c>
      <c r="C37" s="27" t="s">
        <v>54</v>
      </c>
      <c r="D37" s="28"/>
      <c r="E37" s="16"/>
      <c r="F37" s="16"/>
      <c r="G37" s="16"/>
      <c r="H37" s="16"/>
      <c r="I37" s="16"/>
      <c r="J37" s="16"/>
      <c r="K37" s="16"/>
    </row>
    <row r="38" spans="1:13" x14ac:dyDescent="0.25">
      <c r="A38" s="26"/>
      <c r="B38" s="4" t="s">
        <v>53</v>
      </c>
      <c r="C38" s="25" t="s">
        <v>0</v>
      </c>
      <c r="D38" s="28"/>
      <c r="E38" s="16"/>
      <c r="F38" s="16"/>
      <c r="G38" s="16"/>
      <c r="H38" s="16"/>
      <c r="I38" s="16"/>
      <c r="J38" s="16"/>
      <c r="K38" s="16"/>
    </row>
    <row r="39" spans="1:13" x14ac:dyDescent="0.25">
      <c r="A39" s="26"/>
      <c r="B39" s="4" t="s">
        <v>61</v>
      </c>
      <c r="C39" s="27" t="s">
        <v>54</v>
      </c>
      <c r="D39" s="28" t="s">
        <v>54</v>
      </c>
      <c r="E39" s="16"/>
      <c r="F39" s="16"/>
      <c r="G39" s="16"/>
      <c r="H39" s="16"/>
      <c r="I39" s="16"/>
      <c r="J39" s="16"/>
      <c r="K39" s="16"/>
    </row>
    <row r="40" spans="1:13" x14ac:dyDescent="0.25">
      <c r="A40" s="26"/>
      <c r="B40" s="4" t="s">
        <v>53</v>
      </c>
      <c r="C40" s="25" t="s">
        <v>0</v>
      </c>
      <c r="D40" s="28"/>
      <c r="E40" s="16"/>
      <c r="F40" s="16"/>
      <c r="G40" s="16"/>
      <c r="H40" s="16"/>
      <c r="I40" s="16"/>
      <c r="J40" s="16"/>
      <c r="K40" s="16"/>
    </row>
    <row r="41" spans="1:13" ht="25.5" x14ac:dyDescent="0.25">
      <c r="A41" s="26"/>
      <c r="B41" s="4" t="s">
        <v>62</v>
      </c>
      <c r="C41" s="27" t="s">
        <v>54</v>
      </c>
      <c r="D41" s="29"/>
      <c r="E41" s="16"/>
      <c r="F41" s="16"/>
      <c r="G41" s="16"/>
      <c r="H41" s="16"/>
      <c r="I41" s="16"/>
      <c r="J41" s="16"/>
      <c r="K41" s="16"/>
    </row>
    <row r="42" spans="1:13" x14ac:dyDescent="0.25">
      <c r="A42" s="26"/>
      <c r="B42" s="4" t="s">
        <v>8</v>
      </c>
      <c r="C42" s="25" t="s">
        <v>0</v>
      </c>
      <c r="D42" s="28"/>
      <c r="E42" s="16"/>
      <c r="F42" s="16"/>
      <c r="G42" s="16"/>
      <c r="H42" s="16"/>
      <c r="I42" s="16"/>
      <c r="J42" s="16"/>
      <c r="K42" s="16"/>
    </row>
    <row r="43" spans="1:13" x14ac:dyDescent="0.25">
      <c r="A43" s="26"/>
      <c r="B43" s="4" t="s">
        <v>59</v>
      </c>
      <c r="C43" s="25"/>
      <c r="D43" s="28"/>
      <c r="E43" s="16"/>
      <c r="F43" s="16"/>
      <c r="G43" s="16"/>
      <c r="H43" s="16"/>
      <c r="I43" s="16"/>
      <c r="J43" s="16"/>
      <c r="K43" s="16"/>
    </row>
    <row r="44" spans="1:13" x14ac:dyDescent="0.25">
      <c r="A44" s="26"/>
      <c r="B44" s="4" t="s">
        <v>53</v>
      </c>
      <c r="C44" s="25"/>
      <c r="D44" s="28"/>
      <c r="E44" s="16"/>
      <c r="F44" s="16"/>
      <c r="G44" s="16"/>
      <c r="H44" s="16"/>
      <c r="I44" s="16"/>
      <c r="J44" s="16"/>
      <c r="K44" s="16"/>
    </row>
    <row r="45" spans="1:13" x14ac:dyDescent="0.25">
      <c r="A45" s="26"/>
      <c r="B45" s="4" t="s">
        <v>55</v>
      </c>
      <c r="C45" s="27" t="s">
        <v>54</v>
      </c>
      <c r="D45" s="28">
        <v>0.18</v>
      </c>
      <c r="E45" s="16"/>
      <c r="F45" s="16"/>
      <c r="G45" s="16"/>
      <c r="H45" s="16"/>
      <c r="I45" s="16"/>
      <c r="J45" s="16"/>
      <c r="K45" s="16"/>
    </row>
    <row r="46" spans="1:13" x14ac:dyDescent="0.25">
      <c r="A46" s="26"/>
      <c r="B46" s="4" t="s">
        <v>53</v>
      </c>
      <c r="C46" s="25" t="s">
        <v>0</v>
      </c>
      <c r="D46" s="28"/>
      <c r="E46" s="16"/>
      <c r="F46" s="16"/>
      <c r="G46" s="16"/>
      <c r="H46" s="16"/>
      <c r="I46" s="16"/>
      <c r="J46" s="16"/>
      <c r="K46" s="30"/>
      <c r="M46" s="9"/>
    </row>
    <row r="47" spans="1:13" x14ac:dyDescent="0.25">
      <c r="A47" s="35" t="s">
        <v>63</v>
      </c>
      <c r="B47" s="36"/>
      <c r="C47" s="36"/>
      <c r="D47" s="36"/>
      <c r="E47" s="36"/>
      <c r="F47" s="36"/>
      <c r="G47" s="36"/>
      <c r="H47" s="36"/>
      <c r="I47" s="36"/>
      <c r="J47" s="36"/>
      <c r="K47" s="36"/>
      <c r="L47" s="32"/>
    </row>
    <row r="48" spans="1:13" x14ac:dyDescent="0.25">
      <c r="A48" s="37"/>
      <c r="B48" s="37"/>
      <c r="C48" s="37"/>
      <c r="D48" s="37"/>
      <c r="E48" s="37"/>
      <c r="F48" s="37"/>
      <c r="G48" s="37"/>
      <c r="H48" s="37"/>
      <c r="I48" s="37"/>
      <c r="J48" s="37"/>
      <c r="K48" s="37"/>
      <c r="L48" s="32"/>
    </row>
    <row r="49" spans="1:12" x14ac:dyDescent="0.25">
      <c r="A49" s="37"/>
      <c r="B49" s="37"/>
      <c r="C49" s="37"/>
      <c r="D49" s="37"/>
      <c r="E49" s="37"/>
      <c r="F49" s="37"/>
      <c r="G49" s="37"/>
      <c r="H49" s="37"/>
      <c r="I49" s="37"/>
      <c r="J49" s="37"/>
      <c r="K49" s="37"/>
      <c r="L49" s="31"/>
    </row>
    <row r="50" spans="1:12" x14ac:dyDescent="0.25">
      <c r="A50" s="37"/>
      <c r="B50" s="37"/>
      <c r="C50" s="37"/>
      <c r="D50" s="37"/>
      <c r="E50" s="37"/>
      <c r="F50" s="37"/>
      <c r="G50" s="37"/>
      <c r="H50" s="37"/>
      <c r="I50" s="37"/>
      <c r="J50" s="37"/>
      <c r="K50" s="37"/>
      <c r="L50" s="32"/>
    </row>
    <row r="51" spans="1:12" x14ac:dyDescent="0.25">
      <c r="A51" s="37"/>
      <c r="B51" s="37"/>
      <c r="C51" s="37"/>
      <c r="D51" s="37"/>
      <c r="E51" s="37"/>
      <c r="F51" s="37"/>
      <c r="G51" s="37"/>
      <c r="H51" s="37"/>
      <c r="I51" s="37"/>
      <c r="J51" s="37"/>
      <c r="K51" s="37"/>
      <c r="L51" s="32"/>
    </row>
    <row r="52" spans="1:12" x14ac:dyDescent="0.25">
      <c r="A52" s="37"/>
      <c r="B52" s="37"/>
      <c r="C52" s="37"/>
      <c r="D52" s="37"/>
      <c r="E52" s="37"/>
      <c r="F52" s="37"/>
      <c r="G52" s="37"/>
      <c r="H52" s="37"/>
      <c r="I52" s="37"/>
      <c r="J52" s="37"/>
      <c r="K52" s="37"/>
      <c r="L52" s="32"/>
    </row>
    <row r="53" spans="1:12" x14ac:dyDescent="0.25">
      <c r="A53" s="37"/>
      <c r="B53" s="37"/>
      <c r="C53" s="37"/>
      <c r="D53" s="37"/>
      <c r="E53" s="37"/>
      <c r="F53" s="37"/>
      <c r="G53" s="37"/>
      <c r="H53" s="37"/>
      <c r="I53" s="37"/>
      <c r="J53" s="37"/>
      <c r="K53" s="37"/>
      <c r="L53" s="32"/>
    </row>
    <row r="54" spans="1:12" x14ac:dyDescent="0.25">
      <c r="A54" s="37"/>
      <c r="B54" s="37"/>
      <c r="C54" s="37"/>
      <c r="D54" s="37"/>
      <c r="E54" s="37"/>
      <c r="F54" s="37"/>
      <c r="G54" s="37"/>
      <c r="H54" s="37"/>
      <c r="I54" s="37"/>
      <c r="J54" s="37"/>
      <c r="K54" s="37"/>
      <c r="L54" s="32"/>
    </row>
    <row r="55" spans="1:12" x14ac:dyDescent="0.25">
      <c r="A55" s="37"/>
      <c r="B55" s="37"/>
      <c r="C55" s="37"/>
      <c r="D55" s="37"/>
      <c r="E55" s="37"/>
      <c r="F55" s="37"/>
      <c r="G55" s="37"/>
      <c r="H55" s="37"/>
      <c r="I55" s="37"/>
      <c r="J55" s="37"/>
      <c r="K55" s="37"/>
      <c r="L55" s="32"/>
    </row>
    <row r="56" spans="1:12" x14ac:dyDescent="0.25">
      <c r="A56" s="37"/>
      <c r="B56" s="37"/>
      <c r="C56" s="37"/>
      <c r="D56" s="37"/>
      <c r="E56" s="37"/>
      <c r="F56" s="37"/>
      <c r="G56" s="37"/>
      <c r="H56" s="37"/>
      <c r="I56" s="37"/>
      <c r="J56" s="37"/>
      <c r="K56" s="37"/>
      <c r="L56" s="32"/>
    </row>
  </sheetData>
  <mergeCells count="17">
    <mergeCell ref="B3:H3"/>
    <mergeCell ref="A31:A34"/>
    <mergeCell ref="A47:K56"/>
    <mergeCell ref="B2:K2"/>
    <mergeCell ref="B1:K1"/>
    <mergeCell ref="A26:A29"/>
    <mergeCell ref="A5:A6"/>
    <mergeCell ref="B5:B6"/>
    <mergeCell ref="C5:C6"/>
    <mergeCell ref="D5:D6"/>
    <mergeCell ref="I5:J5"/>
    <mergeCell ref="K5:K6"/>
    <mergeCell ref="A10:A15"/>
    <mergeCell ref="A16:A21"/>
    <mergeCell ref="A23:A25"/>
    <mergeCell ref="E5:F5"/>
    <mergeCell ref="G5:H5"/>
  </mergeCells>
  <pageMargins left="0.7" right="0.7" top="0.75" bottom="0.75" header="0.3" footer="0.3"/>
  <pageSetup paperSize="9" scale="88"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ხარჯთაღრიცხვა</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2016-08-11T11:41:31Z</dcterms:modified>
</cp:coreProperties>
</file>