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xarjTaRricxva" sheetId="4" r:id="rId1"/>
  </sheets>
  <calcPr calcId="125725"/>
</workbook>
</file>

<file path=xl/calcChain.xml><?xml version="1.0" encoding="utf-8"?>
<calcChain xmlns="http://schemas.openxmlformats.org/spreadsheetml/2006/main">
  <c r="D35" i="4"/>
  <c r="D34"/>
  <c r="D33"/>
  <c r="D32"/>
  <c r="D14"/>
  <c r="D13"/>
</calcChain>
</file>

<file path=xl/sharedStrings.xml><?xml version="1.0" encoding="utf-8"?>
<sst xmlns="http://schemas.openxmlformats.org/spreadsheetml/2006/main" count="115" uniqueCount="65">
  <si>
    <t>No.</t>
  </si>
  <si>
    <t>დასახელება</t>
  </si>
  <si>
    <t>განზ.
ერთ.</t>
  </si>
  <si>
    <t>რაოდენობა
ნორმით</t>
  </si>
  <si>
    <t>ღირებულება (ლარი)</t>
  </si>
  <si>
    <t>ჯამი</t>
  </si>
  <si>
    <t>შენიშვნა</t>
  </si>
  <si>
    <t>ხელფასი</t>
  </si>
  <si>
    <t>მექანიზმები</t>
  </si>
  <si>
    <t>მასალები</t>
  </si>
  <si>
    <t>რაოდენ.</t>
  </si>
  <si>
    <t>სულ</t>
  </si>
  <si>
    <t>მ</t>
  </si>
  <si>
    <t>მუშების შრომის ანაზღაურება</t>
  </si>
  <si>
    <t>კაც/სთ</t>
  </si>
  <si>
    <t>არსებული გრუნტის დამუშავება მექნიზმით და დატვირთვა ა/თვითმცლელებზე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</si>
  <si>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</si>
  <si>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ოპერატორების შრომის ანაზღაურება</t>
  </si>
  <si>
    <r>
      <t>ექსკავატორი მუხლუხა სვლაზე 0,65მ</t>
    </r>
    <r>
      <rPr>
        <i/>
        <vertAlign val="superscript"/>
        <sz val="10"/>
        <color theme="1"/>
        <rFont val="Sylfaen"/>
        <family val="1"/>
        <charset val="204"/>
      </rPr>
      <t>3</t>
    </r>
  </si>
  <si>
    <t>მან/სთ</t>
  </si>
  <si>
    <t>ბულდოზერი 108ც/ძ</t>
  </si>
  <si>
    <t>არსებული გრუნტის დამუშავება ხელით და დატვირთვა ა/თვითმცლელებზე</t>
  </si>
  <si>
    <t>არსებული გრუნტის გატანა ნაგავსაყრელზე საშუალოდ 5 კმ-მდე</t>
  </si>
  <si>
    <t>გრუნტის გადატანა ნაგავსაყრელზე</t>
  </si>
  <si>
    <t>ტ</t>
  </si>
  <si>
    <t>გრეიდერი 135ც/ძ</t>
  </si>
  <si>
    <t>საგზაო სატკეპნი 8ტ</t>
  </si>
  <si>
    <t>საგზაო სატკეპნი 13ტ</t>
  </si>
  <si>
    <t>სარწყავი მანქანა 6000ლ</t>
  </si>
  <si>
    <t>მცირე ფრაქციის გამანაწილებელი</t>
  </si>
  <si>
    <t>სატვირთო ავტომობილი ტვირთამწეობით 5ტ</t>
  </si>
  <si>
    <t>ღორღი 0-40მმ</t>
  </si>
  <si>
    <r>
      <t>მ</t>
    </r>
    <r>
      <rPr>
        <i/>
        <vertAlign val="superscript"/>
        <sz val="10"/>
        <color theme="1"/>
        <rFont val="Sylfae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</si>
  <si>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წყალი</t>
  </si>
  <si>
    <t>ავტოდამტვირთავი 5ტ</t>
  </si>
  <si>
    <t>ვიბროფილა შიდაწვის ძრავით</t>
  </si>
  <si>
    <t>ფლეთილი ქვა</t>
  </si>
  <si>
    <t>საგები ქვიშა</t>
  </si>
  <si>
    <t>ბეტონი B-10</t>
  </si>
  <si>
    <t>ქვიშა-ცემენტის ნარევი</t>
  </si>
  <si>
    <t>ხის მასალა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</si>
  <si>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</si>
  <si>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ლურსმანი</t>
  </si>
  <si>
    <t>კგ</t>
  </si>
  <si>
    <t>ჯამი:</t>
  </si>
  <si>
    <t>ზედნადები ხარჯები</t>
  </si>
  <si>
    <t>ბაზალტის ძელაკებით (10X10X10 სმ) სავალი ნაწილის მოწყობა ქვიშის საგებზე (ქვიშა სისქით 5სმ)</t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</si>
  <si>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</si>
  <si>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მ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</si>
  <si>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ერთ.     ღირ-ბა
(ლარი)</t>
  </si>
  <si>
    <t>დანართი N2</t>
  </si>
  <si>
    <t>ქ. ბოლნისში, ათონის ქუჩაზე ქვაფენილის მოწყობის სამუშაოების</t>
  </si>
  <si>
    <t>ხარჯთაღრიცხვა</t>
  </si>
  <si>
    <t>__%</t>
  </si>
  <si>
    <t>გეგმიური დაგროვება</t>
  </si>
  <si>
    <t>პრეტენდენტი ორგანიზაცია</t>
  </si>
  <si>
    <t>ხელმოწერა   ბ.ა.</t>
  </si>
  <si>
    <r>
      <t xml:space="preserve">(*) </t>
    </r>
    <r>
      <rPr>
        <b/>
        <sz val="12"/>
        <rFont val="AcadNusx"/>
      </rPr>
      <t>gauTvaliswinebeli xarji</t>
    </r>
    <r>
      <rPr>
        <sz val="12"/>
        <rFont val="AcadNusx"/>
      </rPr>
      <t xml:space="preserve"> -- dauSvebelia pretendentis mier gauTvaliswinebeli xarjis procentuli maCveneblis Secvla </t>
    </r>
    <r>
      <rPr>
        <b/>
        <sz val="12"/>
        <color indexed="10"/>
        <rFont val="AcadNusx"/>
      </rPr>
      <t>(3%)</t>
    </r>
  </si>
  <si>
    <r>
      <t xml:space="preserve">განფასება შედგენილ იქნას </t>
    </r>
    <r>
      <rPr>
        <b/>
        <sz val="12"/>
        <color theme="1"/>
        <rFont val="AcadNusx"/>
      </rPr>
      <t>resursuli meTodiT,</t>
    </r>
    <r>
      <rPr>
        <sz val="12"/>
        <color theme="1"/>
        <rFont val="AcadNusx"/>
      </rPr>
      <t xml:space="preserve"> საქართველოს მთავრობის 2014 წლის 14 იანვრის N#52 da #55 დადგენილების  მოთხოვნათა გათვალისწინებით.</t>
    </r>
  </si>
  <si>
    <r>
      <t xml:space="preserve">ხარჯთაღრიცხვაში პრეტენდწნტის მიერ როგორც ერთეულის ფასები ისე საერთო ფასები აღებულ იქნას </t>
    </r>
    <r>
      <rPr>
        <b/>
        <sz val="12"/>
        <color theme="1"/>
        <rFont val="Calibri"/>
        <family val="2"/>
        <scheme val="minor"/>
      </rPr>
      <t>მეასედის სიზუსტით</t>
    </r>
    <r>
      <rPr>
        <sz val="12"/>
        <color theme="1"/>
        <rFont val="Calibri"/>
        <family val="2"/>
        <scheme val="minor"/>
      </rPr>
      <t xml:space="preserve"> (მაგ: 0,00)</t>
    </r>
  </si>
  <si>
    <t>ხარჯთაღრიცხვა წარმოდგენილი უნდა იყოს დღგ-ს გარეშე, იმის მიუხედავად არის თუ არა პრეტენდენტი დღგ-ს გადამხდელად რეგისტრირებული. (იმ შემთხვევაში, თუ გამარჯვებული პრეტენდენტი ხელშეკრულების გაფორმების მომენტისათვის შემსყიდველ ორგანიზაციაში წარმოადგენს ცნობას შემოსავლების სამსახურიდან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დ.ღ.გ.) (შემოსავლების სამსახურიდან გაცემული ზემოაღნიშნული ცნობა გაცემული უნდა იყოს -- კონკრეტული ტენდერის „მიმდინარეობს ხელშეკრულების მომზადება“ სტატუსის მინიჭებიდან -- ხელშეკრულების გაფორმების დღის ჩათვლით პერიოდში).</t>
  </si>
  <si>
    <r>
      <t xml:space="preserve">გაუთვალისწინებელი ხარჯები </t>
    </r>
    <r>
      <rPr>
        <b/>
        <sz val="11"/>
        <color rgb="FFFF0000"/>
        <rFont val="Sylfaen"/>
        <family val="1"/>
      </rPr>
      <t>(*)</t>
    </r>
  </si>
  <si>
    <t>გზის დაკვალვა</t>
  </si>
  <si>
    <r>
      <t>საფუძვლის ზედა ფენის მოწყობა 0</t>
    </r>
    <r>
      <rPr>
        <b/>
        <sz val="11"/>
        <color theme="1"/>
        <rFont val="Calibri"/>
        <family val="2"/>
        <charset val="204"/>
      </rPr>
      <t>÷</t>
    </r>
    <r>
      <rPr>
        <b/>
        <sz val="11"/>
        <color theme="1"/>
        <rFont val="Sylfaen"/>
        <family val="1"/>
        <charset val="204"/>
      </rPr>
      <t>40მმ ფრაქციის ღორღით, ადგილზე გაშლა და დატკეპნა (სისქით 15 სმ)</t>
    </r>
  </si>
  <si>
    <r>
      <t>ბეტონის ბორდიურის მონტაჟი ზომით 35X30 ( გამოიყება B-10 ბეტონი  0,105 მ</t>
    </r>
    <r>
      <rPr>
        <b/>
        <vertAlign val="superscript"/>
        <sz val="11"/>
        <color theme="1"/>
        <rFont val="Sylfaen"/>
        <family val="1"/>
        <charset val="204"/>
      </rPr>
      <t xml:space="preserve">3 </t>
    </r>
    <r>
      <rPr>
        <b/>
        <sz val="11"/>
        <color theme="1"/>
        <rFont val="Sylfaen"/>
        <family val="1"/>
        <charset val="204"/>
      </rPr>
      <t>გრძივ მეტრზე)</t>
    </r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</si>
</sst>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"/>
    <numFmt numFmtId="166" formatCode="0.00000"/>
    <numFmt numFmtId="167" formatCode="0.0000"/>
    <numFmt numFmtId="168" formatCode="0.000000"/>
  </numFmts>
  <fonts count="30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Sylfaen"/>
      <family val="1"/>
    </font>
    <font>
      <i/>
      <sz val="10"/>
      <color theme="1"/>
      <name val="Sylfaen"/>
      <family val="1"/>
    </font>
    <font>
      <vertAlign val="superscript"/>
      <sz val="11"/>
      <color theme="1"/>
      <name val="Calibri"/>
      <family val="2"/>
      <charset val="204"/>
      <scheme val="minor"/>
    </font>
    <font>
      <i/>
      <vertAlign val="superscript"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Sylfaen"/>
      <family val="1"/>
    </font>
    <font>
      <b/>
      <sz val="11"/>
      <name val="Sylfaen"/>
      <family val="1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2"/>
      <color rgb="FFFF0000"/>
      <name val="AcadNusx"/>
    </font>
    <font>
      <b/>
      <sz val="12"/>
      <name val="AcadNusx"/>
    </font>
    <font>
      <sz val="12"/>
      <name val="AcadNusx"/>
    </font>
    <font>
      <b/>
      <sz val="12"/>
      <color indexed="10"/>
      <name val="AcadNusx"/>
    </font>
    <font>
      <sz val="12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vertAlign val="superscript"/>
      <sz val="11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9" fontId="14" fillId="0" borderId="2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4" borderId="18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top"/>
      <protection hidden="1"/>
    </xf>
    <xf numFmtId="0" fontId="2" fillId="0" borderId="2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7" fillId="0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15" fillId="0" borderId="23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>
      <alignment horizontal="left"/>
    </xf>
    <xf numFmtId="0" fontId="18" fillId="0" borderId="1" xfId="0" applyFont="1" applyBorder="1" applyAlignment="1" applyProtection="1">
      <alignment vertical="center" wrapText="1"/>
      <protection hidden="1"/>
    </xf>
    <xf numFmtId="0" fontId="22" fillId="3" borderId="1" xfId="0" applyNumberFormat="1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A2" sqref="A2:L2"/>
    </sheetView>
  </sheetViews>
  <sheetFormatPr defaultRowHeight="15"/>
  <cols>
    <col min="1" max="1" width="4" style="1" customWidth="1"/>
    <col min="2" max="2" width="57" style="1" customWidth="1"/>
    <col min="3" max="4" width="13.85546875" style="1" customWidth="1"/>
    <col min="5" max="5" width="9.85546875" style="1" customWidth="1"/>
    <col min="6" max="6" width="9.7109375" style="1" customWidth="1"/>
    <col min="7" max="7" width="9" style="1" customWidth="1"/>
    <col min="8" max="8" width="9.5703125" style="1" customWidth="1"/>
    <col min="9" max="9" width="9" style="1" customWidth="1"/>
    <col min="10" max="10" width="9.42578125" style="1" customWidth="1"/>
    <col min="11" max="11" width="9.7109375" style="1" customWidth="1"/>
    <col min="12" max="12" width="12.42578125" style="1" customWidth="1"/>
    <col min="13" max="16384" width="9.140625" style="1"/>
  </cols>
  <sheetData>
    <row r="1" spans="1:12">
      <c r="H1" s="72" t="s">
        <v>50</v>
      </c>
      <c r="I1" s="72"/>
      <c r="J1" s="72"/>
      <c r="K1" s="72"/>
      <c r="L1" s="72"/>
    </row>
    <row r="2" spans="1:12" ht="42.75" customHeight="1">
      <c r="A2" s="79" t="s">
        <v>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8.75" thickBot="1">
      <c r="A3" s="25"/>
      <c r="B3" s="73" t="s">
        <v>52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27.75" customHeight="1">
      <c r="A4" s="80" t="s">
        <v>0</v>
      </c>
      <c r="B4" s="83" t="s">
        <v>1</v>
      </c>
      <c r="C4" s="86" t="s">
        <v>2</v>
      </c>
      <c r="D4" s="86" t="s">
        <v>3</v>
      </c>
      <c r="E4" s="86" t="s">
        <v>49</v>
      </c>
      <c r="F4" s="89" t="s">
        <v>4</v>
      </c>
      <c r="G4" s="89"/>
      <c r="H4" s="89"/>
      <c r="I4" s="89"/>
      <c r="J4" s="89"/>
      <c r="K4" s="89"/>
      <c r="L4" s="90" t="s">
        <v>5</v>
      </c>
    </row>
    <row r="5" spans="1:12" ht="27.75" customHeight="1">
      <c r="A5" s="81"/>
      <c r="B5" s="84"/>
      <c r="C5" s="87"/>
      <c r="D5" s="84"/>
      <c r="E5" s="87"/>
      <c r="F5" s="78" t="s">
        <v>7</v>
      </c>
      <c r="G5" s="78"/>
      <c r="H5" s="78" t="s">
        <v>8</v>
      </c>
      <c r="I5" s="78"/>
      <c r="J5" s="78" t="s">
        <v>9</v>
      </c>
      <c r="K5" s="78"/>
      <c r="L5" s="91"/>
    </row>
    <row r="6" spans="1:12" ht="27.75" customHeight="1" thickBot="1">
      <c r="A6" s="82"/>
      <c r="B6" s="85"/>
      <c r="C6" s="88"/>
      <c r="D6" s="85"/>
      <c r="E6" s="88"/>
      <c r="F6" s="37" t="s">
        <v>10</v>
      </c>
      <c r="G6" s="38" t="s">
        <v>11</v>
      </c>
      <c r="H6" s="37" t="s">
        <v>10</v>
      </c>
      <c r="I6" s="38" t="s">
        <v>11</v>
      </c>
      <c r="J6" s="37" t="s">
        <v>10</v>
      </c>
      <c r="K6" s="38" t="s">
        <v>11</v>
      </c>
      <c r="L6" s="92"/>
    </row>
    <row r="7" spans="1:12" ht="15.75" thickBot="1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6">
        <v>12</v>
      </c>
    </row>
    <row r="8" spans="1:12" s="20" customFormat="1">
      <c r="A8" s="39">
        <v>1</v>
      </c>
      <c r="B8" s="101" t="s">
        <v>62</v>
      </c>
      <c r="C8" s="40" t="s">
        <v>12</v>
      </c>
      <c r="D8" s="41">
        <v>140</v>
      </c>
      <c r="E8" s="42"/>
      <c r="F8" s="42"/>
      <c r="G8" s="42"/>
      <c r="H8" s="42"/>
      <c r="I8" s="42"/>
      <c r="J8" s="42"/>
      <c r="K8" s="42"/>
      <c r="L8" s="43"/>
    </row>
    <row r="9" spans="1:12" s="20" customFormat="1">
      <c r="A9" s="18"/>
      <c r="B9" s="21" t="s">
        <v>13</v>
      </c>
      <c r="C9" s="22" t="s">
        <v>14</v>
      </c>
      <c r="D9" s="29">
        <v>0.06</v>
      </c>
      <c r="E9" s="22"/>
      <c r="F9" s="23"/>
      <c r="G9" s="23"/>
      <c r="H9" s="22"/>
      <c r="I9" s="22"/>
      <c r="J9" s="22"/>
      <c r="K9" s="22"/>
      <c r="L9" s="24"/>
    </row>
    <row r="10" spans="1:12" ht="30">
      <c r="A10" s="2">
        <v>2</v>
      </c>
      <c r="B10" s="101" t="s">
        <v>15</v>
      </c>
      <c r="C10" s="35" t="s">
        <v>47</v>
      </c>
      <c r="D10" s="27">
        <v>430</v>
      </c>
      <c r="E10" s="4"/>
      <c r="F10" s="4"/>
      <c r="G10" s="4"/>
      <c r="H10" s="4"/>
      <c r="I10" s="4"/>
      <c r="J10" s="4"/>
      <c r="K10" s="4"/>
      <c r="L10" s="5"/>
    </row>
    <row r="11" spans="1:12">
      <c r="A11" s="2"/>
      <c r="B11" s="11" t="s">
        <v>13</v>
      </c>
      <c r="C11" s="7" t="s">
        <v>14</v>
      </c>
      <c r="D11" s="31">
        <v>0.92103999999999997</v>
      </c>
      <c r="E11" s="7"/>
      <c r="F11" s="9"/>
      <c r="G11" s="9"/>
      <c r="H11" s="7"/>
      <c r="I11" s="7"/>
      <c r="J11" s="7"/>
      <c r="K11" s="7"/>
      <c r="L11" s="10"/>
    </row>
    <row r="12" spans="1:12">
      <c r="A12" s="2"/>
      <c r="B12" s="6" t="s">
        <v>17</v>
      </c>
      <c r="C12" s="12" t="s">
        <v>14</v>
      </c>
      <c r="D12" s="32">
        <v>7.9799999999999996E-2</v>
      </c>
      <c r="E12" s="12"/>
      <c r="F12" s="13"/>
      <c r="G12" s="13"/>
      <c r="H12" s="12"/>
      <c r="I12" s="12"/>
      <c r="J12" s="7"/>
      <c r="K12" s="7"/>
      <c r="L12" s="10"/>
    </row>
    <row r="13" spans="1:12" ht="15.75">
      <c r="A13" s="2"/>
      <c r="B13" s="6" t="s">
        <v>18</v>
      </c>
      <c r="C13" s="12" t="s">
        <v>19</v>
      </c>
      <c r="D13" s="32">
        <f>0.06561</f>
        <v>6.5610000000000002E-2</v>
      </c>
      <c r="E13" s="12"/>
      <c r="F13" s="12"/>
      <c r="G13" s="12"/>
      <c r="H13" s="13"/>
      <c r="I13" s="13"/>
      <c r="J13" s="7"/>
      <c r="K13" s="7"/>
      <c r="L13" s="10"/>
    </row>
    <row r="14" spans="1:12">
      <c r="A14" s="2"/>
      <c r="B14" s="3" t="s">
        <v>20</v>
      </c>
      <c r="C14" s="12" t="s">
        <v>19</v>
      </c>
      <c r="D14" s="32">
        <f>0.01419</f>
        <v>1.4189999999999999E-2</v>
      </c>
      <c r="E14" s="12"/>
      <c r="F14" s="12"/>
      <c r="G14" s="12"/>
      <c r="H14" s="13"/>
      <c r="I14" s="13"/>
      <c r="J14" s="7"/>
      <c r="K14" s="7"/>
      <c r="L14" s="10"/>
    </row>
    <row r="15" spans="1:12" ht="30">
      <c r="A15" s="2">
        <v>3</v>
      </c>
      <c r="B15" s="101" t="s">
        <v>21</v>
      </c>
      <c r="C15" s="35" t="s">
        <v>47</v>
      </c>
      <c r="D15" s="27">
        <v>59.2</v>
      </c>
      <c r="E15" s="4"/>
      <c r="F15" s="4"/>
      <c r="G15" s="4"/>
      <c r="H15" s="4"/>
      <c r="I15" s="4"/>
      <c r="J15" s="4"/>
      <c r="K15" s="4"/>
      <c r="L15" s="5"/>
    </row>
    <row r="16" spans="1:12">
      <c r="A16" s="2"/>
      <c r="B16" s="6" t="s">
        <v>13</v>
      </c>
      <c r="C16" s="7" t="s">
        <v>14</v>
      </c>
      <c r="D16" s="30">
        <v>3.37</v>
      </c>
      <c r="E16" s="7"/>
      <c r="F16" s="9"/>
      <c r="G16" s="9"/>
      <c r="H16" s="7"/>
      <c r="I16" s="7"/>
      <c r="J16" s="7"/>
      <c r="K16" s="7"/>
      <c r="L16" s="10"/>
    </row>
    <row r="17" spans="1:12" ht="30">
      <c r="A17" s="2">
        <v>4</v>
      </c>
      <c r="B17" s="102" t="s">
        <v>22</v>
      </c>
      <c r="C17" s="35" t="s">
        <v>47</v>
      </c>
      <c r="D17" s="27">
        <v>489.2</v>
      </c>
      <c r="E17" s="4"/>
      <c r="F17" s="4"/>
      <c r="G17" s="4"/>
      <c r="H17" s="4"/>
      <c r="I17" s="4"/>
      <c r="J17" s="4"/>
      <c r="K17" s="4"/>
      <c r="L17" s="5"/>
    </row>
    <row r="18" spans="1:12">
      <c r="A18" s="2"/>
      <c r="B18" s="6" t="s">
        <v>23</v>
      </c>
      <c r="C18" s="2" t="s">
        <v>24</v>
      </c>
      <c r="D18" s="33">
        <v>1.6</v>
      </c>
      <c r="E18" s="4"/>
      <c r="F18" s="4"/>
      <c r="G18" s="4"/>
      <c r="H18" s="4"/>
      <c r="I18" s="4"/>
      <c r="J18" s="4"/>
      <c r="K18" s="4"/>
      <c r="L18" s="10"/>
    </row>
    <row r="19" spans="1:12" ht="45">
      <c r="A19" s="2">
        <v>5</v>
      </c>
      <c r="B19" s="103" t="s">
        <v>63</v>
      </c>
      <c r="C19" s="35" t="s">
        <v>47</v>
      </c>
      <c r="D19" s="27">
        <v>170</v>
      </c>
      <c r="E19" s="4"/>
      <c r="F19" s="4"/>
      <c r="G19" s="4"/>
      <c r="H19" s="4"/>
      <c r="I19" s="4"/>
      <c r="J19" s="4"/>
      <c r="K19" s="4"/>
      <c r="L19" s="5"/>
    </row>
    <row r="20" spans="1:12">
      <c r="A20" s="2"/>
      <c r="B20" s="6" t="s">
        <v>13</v>
      </c>
      <c r="C20" s="12" t="s">
        <v>14</v>
      </c>
      <c r="D20" s="32">
        <v>0.24640000000000001</v>
      </c>
      <c r="E20" s="7"/>
      <c r="F20" s="9"/>
      <c r="G20" s="9"/>
      <c r="H20" s="7"/>
      <c r="I20" s="7"/>
      <c r="J20" s="7"/>
      <c r="K20" s="7"/>
      <c r="L20" s="10"/>
    </row>
    <row r="21" spans="1:12">
      <c r="A21" s="2"/>
      <c r="B21" s="6" t="s">
        <v>17</v>
      </c>
      <c r="C21" s="12" t="s">
        <v>14</v>
      </c>
      <c r="D21" s="32">
        <v>0.248</v>
      </c>
      <c r="E21" s="7"/>
      <c r="F21" s="9"/>
      <c r="G21" s="9"/>
      <c r="H21" s="7"/>
      <c r="I21" s="7"/>
      <c r="J21" s="7"/>
      <c r="K21" s="7"/>
      <c r="L21" s="10"/>
    </row>
    <row r="22" spans="1:12">
      <c r="A22" s="2"/>
      <c r="B22" s="6" t="s">
        <v>20</v>
      </c>
      <c r="C22" s="12" t="s">
        <v>19</v>
      </c>
      <c r="D22" s="32">
        <v>1.7266666666666666E-2</v>
      </c>
      <c r="E22" s="7"/>
      <c r="F22" s="7"/>
      <c r="G22" s="7"/>
      <c r="H22" s="8"/>
      <c r="I22" s="9"/>
      <c r="J22" s="7"/>
      <c r="K22" s="7"/>
      <c r="L22" s="10"/>
    </row>
    <row r="23" spans="1:12">
      <c r="A23" s="2"/>
      <c r="B23" s="6" t="s">
        <v>25</v>
      </c>
      <c r="C23" s="12" t="s">
        <v>19</v>
      </c>
      <c r="D23" s="32">
        <v>2.7333333333333333E-3</v>
      </c>
      <c r="E23" s="7"/>
      <c r="F23" s="7"/>
      <c r="G23" s="7"/>
      <c r="H23" s="8"/>
      <c r="I23" s="9"/>
      <c r="J23" s="7"/>
      <c r="K23" s="7"/>
      <c r="L23" s="10"/>
    </row>
    <row r="24" spans="1:12">
      <c r="A24" s="2"/>
      <c r="B24" s="6" t="s">
        <v>26</v>
      </c>
      <c r="C24" s="12" t="s">
        <v>19</v>
      </c>
      <c r="D24" s="32">
        <v>5.7999999999999996E-2</v>
      </c>
      <c r="E24" s="7"/>
      <c r="F24" s="7"/>
      <c r="G24" s="7"/>
      <c r="H24" s="8"/>
      <c r="I24" s="9"/>
      <c r="J24" s="7"/>
      <c r="K24" s="7"/>
      <c r="L24" s="10"/>
    </row>
    <row r="25" spans="1:12">
      <c r="A25" s="2"/>
      <c r="B25" s="6" t="s">
        <v>27</v>
      </c>
      <c r="C25" s="12" t="s">
        <v>19</v>
      </c>
      <c r="D25" s="32">
        <v>0.1244</v>
      </c>
      <c r="E25" s="7"/>
      <c r="F25" s="7"/>
      <c r="G25" s="7"/>
      <c r="H25" s="8"/>
      <c r="I25" s="9"/>
      <c r="J25" s="7"/>
      <c r="K25" s="7"/>
      <c r="L25" s="10"/>
    </row>
    <row r="26" spans="1:12">
      <c r="A26" s="2"/>
      <c r="B26" s="6" t="s">
        <v>28</v>
      </c>
      <c r="C26" s="12" t="s">
        <v>19</v>
      </c>
      <c r="D26" s="32">
        <v>1.4733333333333334E-2</v>
      </c>
      <c r="E26" s="7"/>
      <c r="F26" s="7"/>
      <c r="G26" s="7"/>
      <c r="H26" s="8"/>
      <c r="I26" s="9"/>
      <c r="J26" s="7"/>
      <c r="K26" s="7"/>
      <c r="L26" s="10"/>
    </row>
    <row r="27" spans="1:12">
      <c r="A27" s="2"/>
      <c r="B27" s="6" t="s">
        <v>29</v>
      </c>
      <c r="C27" s="12" t="s">
        <v>19</v>
      </c>
      <c r="D27" s="32">
        <v>4.3333333333333331E-3</v>
      </c>
      <c r="E27" s="7"/>
      <c r="F27" s="7"/>
      <c r="G27" s="7"/>
      <c r="H27" s="8"/>
      <c r="I27" s="9"/>
      <c r="J27" s="7"/>
      <c r="K27" s="7"/>
      <c r="L27" s="10"/>
    </row>
    <row r="28" spans="1:12">
      <c r="A28" s="2"/>
      <c r="B28" s="6" t="s">
        <v>30</v>
      </c>
      <c r="C28" s="12" t="s">
        <v>19</v>
      </c>
      <c r="D28" s="32">
        <v>2.6533333333333336E-2</v>
      </c>
      <c r="E28" s="7"/>
      <c r="F28" s="7"/>
      <c r="G28" s="7"/>
      <c r="H28" s="8"/>
      <c r="I28" s="9"/>
      <c r="J28" s="7"/>
      <c r="K28" s="7"/>
      <c r="L28" s="10"/>
    </row>
    <row r="29" spans="1:12" ht="15.75">
      <c r="A29" s="2"/>
      <c r="B29" s="14" t="s">
        <v>31</v>
      </c>
      <c r="C29" s="15" t="s">
        <v>32</v>
      </c>
      <c r="D29" s="32">
        <v>1.0133333333333334</v>
      </c>
      <c r="E29" s="7"/>
      <c r="F29" s="7"/>
      <c r="G29" s="7"/>
      <c r="H29" s="7"/>
      <c r="I29" s="7"/>
      <c r="J29" s="9"/>
      <c r="K29" s="9"/>
      <c r="L29" s="10"/>
    </row>
    <row r="30" spans="1:12" ht="15.75">
      <c r="A30" s="2"/>
      <c r="B30" s="14" t="s">
        <v>33</v>
      </c>
      <c r="C30" s="15" t="s">
        <v>32</v>
      </c>
      <c r="D30" s="32">
        <v>0.13333333333333333</v>
      </c>
      <c r="E30" s="7"/>
      <c r="F30" s="7"/>
      <c r="G30" s="7"/>
      <c r="H30" s="7"/>
      <c r="I30" s="7"/>
      <c r="J30" s="9"/>
      <c r="K30" s="9"/>
      <c r="L30" s="10"/>
    </row>
    <row r="31" spans="1:12" ht="45">
      <c r="A31" s="2">
        <v>6</v>
      </c>
      <c r="B31" s="104" t="s">
        <v>46</v>
      </c>
      <c r="C31" s="35" t="s">
        <v>48</v>
      </c>
      <c r="D31" s="27">
        <v>1050</v>
      </c>
      <c r="E31" s="7"/>
      <c r="F31" s="16"/>
      <c r="G31" s="7"/>
      <c r="H31" s="7"/>
      <c r="I31" s="7"/>
      <c r="J31" s="9"/>
      <c r="K31" s="9"/>
      <c r="L31" s="5"/>
    </row>
    <row r="32" spans="1:12">
      <c r="A32" s="2"/>
      <c r="B32" s="6" t="s">
        <v>13</v>
      </c>
      <c r="C32" s="12" t="s">
        <v>14</v>
      </c>
      <c r="D32" s="32">
        <f>0.55224-(0.00615*4)</f>
        <v>0.52764</v>
      </c>
      <c r="E32" s="7"/>
      <c r="F32" s="9"/>
      <c r="G32" s="9"/>
      <c r="H32" s="7"/>
      <c r="I32" s="7"/>
      <c r="J32" s="9"/>
      <c r="K32" s="9"/>
      <c r="L32" s="10"/>
    </row>
    <row r="33" spans="1:12">
      <c r="A33" s="2"/>
      <c r="B33" s="6" t="s">
        <v>17</v>
      </c>
      <c r="C33" s="12" t="s">
        <v>14</v>
      </c>
      <c r="D33" s="32">
        <f>0.01753-(0.00067*4)</f>
        <v>1.485E-2</v>
      </c>
      <c r="E33" s="7"/>
      <c r="F33" s="9"/>
      <c r="G33" s="9"/>
      <c r="H33" s="7"/>
      <c r="I33" s="7"/>
      <c r="J33" s="9"/>
      <c r="K33" s="9"/>
      <c r="L33" s="10"/>
    </row>
    <row r="34" spans="1:12">
      <c r="A34" s="2"/>
      <c r="B34" s="11" t="s">
        <v>34</v>
      </c>
      <c r="C34" s="12" t="s">
        <v>19</v>
      </c>
      <c r="D34" s="31">
        <f>0.0124-0.00067*4</f>
        <v>9.7199999999999995E-3</v>
      </c>
      <c r="E34" s="7"/>
      <c r="F34" s="16"/>
      <c r="G34" s="7"/>
      <c r="H34" s="8"/>
      <c r="I34" s="9"/>
      <c r="J34" s="9"/>
      <c r="K34" s="9"/>
      <c r="L34" s="10"/>
    </row>
    <row r="35" spans="1:12">
      <c r="A35" s="2"/>
      <c r="B35" s="6" t="s">
        <v>26</v>
      </c>
      <c r="C35" s="12" t="s">
        <v>19</v>
      </c>
      <c r="D35" s="32">
        <f>0.00152</f>
        <v>1.5200000000000001E-3</v>
      </c>
      <c r="E35" s="7"/>
      <c r="F35" s="16"/>
      <c r="G35" s="7"/>
      <c r="H35" s="8"/>
      <c r="I35" s="9"/>
      <c r="J35" s="9"/>
      <c r="K35" s="9"/>
      <c r="L35" s="10"/>
    </row>
    <row r="36" spans="1:12">
      <c r="A36" s="2"/>
      <c r="B36" s="6" t="s">
        <v>27</v>
      </c>
      <c r="C36" s="12" t="s">
        <v>19</v>
      </c>
      <c r="D36" s="32">
        <v>6.4999999999999997E-4</v>
      </c>
      <c r="E36" s="7"/>
      <c r="F36" s="16"/>
      <c r="G36" s="7"/>
      <c r="H36" s="8"/>
      <c r="I36" s="9"/>
      <c r="J36" s="9"/>
      <c r="K36" s="9"/>
      <c r="L36" s="10"/>
    </row>
    <row r="37" spans="1:12">
      <c r="A37" s="2"/>
      <c r="B37" s="6" t="s">
        <v>28</v>
      </c>
      <c r="C37" s="12" t="s">
        <v>19</v>
      </c>
      <c r="D37" s="32">
        <v>2.96E-3</v>
      </c>
      <c r="E37" s="7"/>
      <c r="F37" s="16"/>
      <c r="G37" s="7"/>
      <c r="H37" s="8"/>
      <c r="I37" s="9"/>
      <c r="J37" s="9"/>
      <c r="K37" s="9"/>
      <c r="L37" s="10"/>
    </row>
    <row r="38" spans="1:12">
      <c r="A38" s="2"/>
      <c r="B38" s="11" t="s">
        <v>35</v>
      </c>
      <c r="C38" s="12" t="s">
        <v>19</v>
      </c>
      <c r="D38" s="31">
        <v>1.3679999999999999E-2</v>
      </c>
      <c r="E38" s="7"/>
      <c r="F38" s="16"/>
      <c r="G38" s="7"/>
      <c r="H38" s="8"/>
      <c r="I38" s="9"/>
      <c r="J38" s="9"/>
      <c r="K38" s="9"/>
      <c r="L38" s="10"/>
    </row>
    <row r="39" spans="1:12" ht="15.75">
      <c r="A39" s="2"/>
      <c r="B39" s="11" t="s">
        <v>36</v>
      </c>
      <c r="C39" s="15" t="s">
        <v>32</v>
      </c>
      <c r="D39" s="31">
        <v>0.1</v>
      </c>
      <c r="E39" s="7"/>
      <c r="F39" s="16"/>
      <c r="G39" s="7"/>
      <c r="H39" s="7"/>
      <c r="I39" s="7"/>
      <c r="J39" s="9"/>
      <c r="K39" s="9"/>
      <c r="L39" s="10"/>
    </row>
    <row r="40" spans="1:12" ht="15.75">
      <c r="A40" s="2"/>
      <c r="B40" s="11" t="s">
        <v>37</v>
      </c>
      <c r="C40" s="15" t="s">
        <v>32</v>
      </c>
      <c r="D40" s="31">
        <v>0.05</v>
      </c>
      <c r="E40" s="7"/>
      <c r="F40" s="16"/>
      <c r="G40" s="7"/>
      <c r="H40" s="7"/>
      <c r="I40" s="7"/>
      <c r="J40" s="9"/>
      <c r="K40" s="9"/>
      <c r="L40" s="10"/>
    </row>
    <row r="41" spans="1:12" ht="15.75">
      <c r="A41" s="2"/>
      <c r="B41" s="11" t="s">
        <v>33</v>
      </c>
      <c r="C41" s="15" t="s">
        <v>32</v>
      </c>
      <c r="D41" s="31">
        <v>0.02</v>
      </c>
      <c r="E41" s="7"/>
      <c r="F41" s="16"/>
      <c r="G41" s="7"/>
      <c r="H41" s="7"/>
      <c r="I41" s="7"/>
      <c r="J41" s="9"/>
      <c r="K41" s="9"/>
      <c r="L41" s="10"/>
    </row>
    <row r="42" spans="1:12" ht="32.25">
      <c r="A42" s="18">
        <v>7</v>
      </c>
      <c r="B42" s="105" t="s">
        <v>64</v>
      </c>
      <c r="C42" s="36" t="s">
        <v>12</v>
      </c>
      <c r="D42" s="28">
        <v>340</v>
      </c>
      <c r="E42" s="22"/>
      <c r="F42" s="26"/>
      <c r="G42" s="22"/>
      <c r="H42" s="22"/>
      <c r="I42" s="22"/>
      <c r="J42" s="23"/>
      <c r="K42" s="23"/>
      <c r="L42" s="19"/>
    </row>
    <row r="43" spans="1:12">
      <c r="A43" s="18"/>
      <c r="B43" s="21" t="s">
        <v>13</v>
      </c>
      <c r="C43" s="22" t="s">
        <v>14</v>
      </c>
      <c r="D43" s="34">
        <v>1.0900000000000001</v>
      </c>
      <c r="E43" s="22"/>
      <c r="F43" s="23"/>
      <c r="G43" s="23"/>
      <c r="H43" s="22"/>
      <c r="I43" s="22"/>
      <c r="J43" s="22"/>
      <c r="K43" s="22"/>
      <c r="L43" s="24"/>
    </row>
    <row r="44" spans="1:12" ht="17.25">
      <c r="A44" s="18"/>
      <c r="B44" s="21" t="s">
        <v>38</v>
      </c>
      <c r="C44" s="22" t="s">
        <v>16</v>
      </c>
      <c r="D44" s="34">
        <v>0.105</v>
      </c>
      <c r="E44" s="22"/>
      <c r="F44" s="26"/>
      <c r="G44" s="22"/>
      <c r="H44" s="22"/>
      <c r="I44" s="22"/>
      <c r="J44" s="23"/>
      <c r="K44" s="23"/>
      <c r="L44" s="24"/>
    </row>
    <row r="45" spans="1:12" ht="17.25">
      <c r="A45" s="18"/>
      <c r="B45" s="21" t="s">
        <v>39</v>
      </c>
      <c r="C45" s="22" t="s">
        <v>16</v>
      </c>
      <c r="D45" s="34">
        <v>5.9999999999999995E-4</v>
      </c>
      <c r="E45" s="22"/>
      <c r="F45" s="26"/>
      <c r="G45" s="22"/>
      <c r="H45" s="22"/>
      <c r="I45" s="22"/>
      <c r="J45" s="23"/>
      <c r="K45" s="23"/>
      <c r="L45" s="24"/>
    </row>
    <row r="46" spans="1:12" ht="17.25">
      <c r="A46" s="18"/>
      <c r="B46" s="21" t="s">
        <v>40</v>
      </c>
      <c r="C46" s="22" t="s">
        <v>41</v>
      </c>
      <c r="D46" s="34">
        <v>1.6999999999999999E-3</v>
      </c>
      <c r="E46" s="22"/>
      <c r="F46" s="26"/>
      <c r="G46" s="22"/>
      <c r="H46" s="22"/>
      <c r="I46" s="22"/>
      <c r="J46" s="23"/>
      <c r="K46" s="23"/>
      <c r="L46" s="24"/>
    </row>
    <row r="47" spans="1:12" ht="15.75" thickBot="1">
      <c r="A47" s="18"/>
      <c r="B47" s="21" t="s">
        <v>42</v>
      </c>
      <c r="C47" s="22" t="s">
        <v>43</v>
      </c>
      <c r="D47" s="34">
        <v>0.01</v>
      </c>
      <c r="E47" s="22"/>
      <c r="F47" s="26"/>
      <c r="G47" s="61"/>
      <c r="H47" s="22"/>
      <c r="I47" s="61"/>
      <c r="J47" s="23"/>
      <c r="K47" s="66"/>
      <c r="L47" s="24"/>
    </row>
    <row r="48" spans="1:12" ht="15.75" thickBot="1">
      <c r="A48" s="74" t="s">
        <v>44</v>
      </c>
      <c r="B48" s="75"/>
      <c r="C48" s="75"/>
      <c r="D48" s="75"/>
      <c r="E48" s="75"/>
      <c r="F48" s="75"/>
      <c r="G48" s="62"/>
      <c r="H48" s="63"/>
      <c r="I48" s="64"/>
      <c r="J48" s="65"/>
      <c r="K48" s="68"/>
      <c r="L48" s="47"/>
    </row>
    <row r="49" spans="1:12">
      <c r="A49" s="74" t="s">
        <v>45</v>
      </c>
      <c r="B49" s="75"/>
      <c r="C49" s="75"/>
      <c r="D49" s="75"/>
      <c r="E49" s="75"/>
      <c r="F49" s="75"/>
      <c r="G49" s="76"/>
      <c r="H49" s="75"/>
      <c r="I49" s="76"/>
      <c r="J49" s="77"/>
      <c r="K49" s="67" t="s">
        <v>53</v>
      </c>
      <c r="L49" s="49"/>
    </row>
    <row r="50" spans="1:12">
      <c r="A50" s="74" t="s">
        <v>44</v>
      </c>
      <c r="B50" s="75"/>
      <c r="C50" s="75"/>
      <c r="D50" s="75"/>
      <c r="E50" s="75"/>
      <c r="F50" s="75"/>
      <c r="G50" s="75"/>
      <c r="H50" s="75"/>
      <c r="I50" s="75"/>
      <c r="J50" s="75"/>
      <c r="K50" s="77"/>
      <c r="L50" s="17"/>
    </row>
    <row r="51" spans="1:12">
      <c r="A51" s="74" t="s">
        <v>54</v>
      </c>
      <c r="B51" s="75"/>
      <c r="C51" s="75"/>
      <c r="D51" s="75"/>
      <c r="E51" s="75"/>
      <c r="F51" s="75"/>
      <c r="G51" s="75"/>
      <c r="H51" s="75"/>
      <c r="I51" s="75"/>
      <c r="J51" s="77"/>
      <c r="K51" s="48" t="s">
        <v>53</v>
      </c>
      <c r="L51" s="17"/>
    </row>
    <row r="52" spans="1:12">
      <c r="A52" s="74" t="s">
        <v>44</v>
      </c>
      <c r="B52" s="75"/>
      <c r="C52" s="75"/>
      <c r="D52" s="75"/>
      <c r="E52" s="75"/>
      <c r="F52" s="75"/>
      <c r="G52" s="75"/>
      <c r="H52" s="75"/>
      <c r="I52" s="75"/>
      <c r="J52" s="75"/>
      <c r="K52" s="77"/>
      <c r="L52" s="17"/>
    </row>
    <row r="53" spans="1:12">
      <c r="A53" s="74" t="s">
        <v>61</v>
      </c>
      <c r="B53" s="75"/>
      <c r="C53" s="75"/>
      <c r="D53" s="75"/>
      <c r="E53" s="75"/>
      <c r="F53" s="75"/>
      <c r="G53" s="75"/>
      <c r="H53" s="75"/>
      <c r="I53" s="75"/>
      <c r="J53" s="77"/>
      <c r="K53" s="50">
        <v>0.03</v>
      </c>
      <c r="L53" s="17"/>
    </row>
    <row r="54" spans="1:12">
      <c r="A54" s="74" t="s">
        <v>44</v>
      </c>
      <c r="B54" s="75"/>
      <c r="C54" s="75"/>
      <c r="D54" s="75"/>
      <c r="E54" s="75"/>
      <c r="F54" s="75"/>
      <c r="G54" s="75"/>
      <c r="H54" s="75"/>
      <c r="I54" s="75"/>
      <c r="J54" s="75"/>
      <c r="K54" s="77"/>
      <c r="L54" s="17"/>
    </row>
    <row r="55" spans="1:12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3"/>
      <c r="L55" s="54"/>
    </row>
    <row r="56" spans="1:12" ht="15.75" thickBot="1">
      <c r="A56" s="55"/>
      <c r="B56" s="55"/>
      <c r="C56" s="56"/>
      <c r="G56" s="70"/>
      <c r="H56" s="57"/>
      <c r="I56" s="70"/>
      <c r="J56" s="70"/>
    </row>
    <row r="57" spans="1:12">
      <c r="A57" s="97" t="s">
        <v>55</v>
      </c>
      <c r="B57" s="97"/>
      <c r="C57" s="58"/>
      <c r="H57" s="69" t="s">
        <v>56</v>
      </c>
    </row>
    <row r="59" spans="1:12">
      <c r="A59" s="98" t="s">
        <v>6</v>
      </c>
      <c r="B59" s="98"/>
      <c r="C59"/>
      <c r="D59"/>
    </row>
    <row r="60" spans="1:12" ht="30" customHeight="1">
      <c r="A60" s="59">
        <v>1</v>
      </c>
      <c r="B60" s="99" t="s">
        <v>57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1:12" ht="36" customHeight="1">
      <c r="A61" s="59">
        <v>2</v>
      </c>
      <c r="B61" s="100" t="s">
        <v>58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26.25" customHeight="1" thickBot="1">
      <c r="A62" s="60">
        <v>3</v>
      </c>
      <c r="B62" s="96" t="s">
        <v>59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1:12" ht="89.25" customHeight="1" thickBot="1">
      <c r="A63" s="71">
        <v>3</v>
      </c>
      <c r="B63" s="93" t="s">
        <v>60</v>
      </c>
      <c r="C63" s="94"/>
      <c r="D63" s="94"/>
      <c r="E63" s="94"/>
      <c r="F63" s="94"/>
      <c r="G63" s="94"/>
      <c r="H63" s="94"/>
      <c r="I63" s="94"/>
      <c r="J63" s="94"/>
      <c r="K63" s="94"/>
      <c r="L63" s="95"/>
    </row>
  </sheetData>
  <mergeCells count="26">
    <mergeCell ref="B63:L63"/>
    <mergeCell ref="A51:J51"/>
    <mergeCell ref="A52:K52"/>
    <mergeCell ref="A53:J53"/>
    <mergeCell ref="A54:K54"/>
    <mergeCell ref="B62:L62"/>
    <mergeCell ref="A57:B57"/>
    <mergeCell ref="A59:B59"/>
    <mergeCell ref="B60:L60"/>
    <mergeCell ref="B61:L61"/>
    <mergeCell ref="H1:L1"/>
    <mergeCell ref="B3:L3"/>
    <mergeCell ref="A48:F48"/>
    <mergeCell ref="A49:J49"/>
    <mergeCell ref="A50:K50"/>
    <mergeCell ref="H5:I5"/>
    <mergeCell ref="J5:K5"/>
    <mergeCell ref="A2:L2"/>
    <mergeCell ref="A4:A6"/>
    <mergeCell ref="B4:B6"/>
    <mergeCell ref="C4:C6"/>
    <mergeCell ref="D4:D6"/>
    <mergeCell ref="E4:E6"/>
    <mergeCell ref="F4:K4"/>
    <mergeCell ref="L4:L6"/>
    <mergeCell ref="F5:G5"/>
  </mergeCells>
  <pageMargins left="0.26" right="0.18" top="0.36" bottom="0.75" header="0.3" footer="0.16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xarjTaRricxva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2016-08-29T11:35:26Z</dcterms:modified>
</cp:coreProperties>
</file>