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E28" i="1"/>
  <c r="G28" i="1" s="1"/>
  <c r="G25" i="1"/>
  <c r="E24" i="1"/>
  <c r="G24" i="1" s="1"/>
  <c r="E21" i="1"/>
  <c r="G21" i="1" s="1"/>
  <c r="G20" i="1"/>
  <c r="G19" i="1"/>
  <c r="E18" i="1"/>
  <c r="G18" i="1" s="1"/>
  <c r="E15" i="1"/>
  <c r="G15" i="1" s="1"/>
  <c r="G14" i="1"/>
  <c r="G13" i="1"/>
  <c r="G12" i="1"/>
  <c r="G11" i="1"/>
  <c r="E10" i="1"/>
  <c r="G10" i="1" s="1"/>
  <c r="G7" i="1"/>
  <c r="E6" i="1"/>
  <c r="G6" i="1" s="1"/>
  <c r="G33" i="1" l="1"/>
  <c r="G8" i="1"/>
  <c r="G22" i="1"/>
  <c r="G26" i="1"/>
  <c r="G16" i="1"/>
  <c r="G34" i="1" l="1"/>
  <c r="G35" i="1" s="1"/>
  <c r="G36" i="1" s="1"/>
  <c r="G37" i="1" s="1"/>
  <c r="G38" i="1" s="1"/>
  <c r="G39" i="1" s="1"/>
  <c r="G40" i="1" s="1"/>
</calcChain>
</file>

<file path=xl/sharedStrings.xml><?xml version="1.0" encoding="utf-8"?>
<sst xmlns="http://schemas.openxmlformats.org/spreadsheetml/2006/main" count="74" uniqueCount="45">
  <si>
    <t>დაბა ჩაქვში, აღმაშენებლის N6  სახურავის მოწყობის საორიენტაციო ხარჯთაღრიცხვა</t>
  </si>
  <si>
    <t>№</t>
  </si>
  <si>
    <t>სამუშაოს დასახელება</t>
  </si>
  <si>
    <t>განზომილება</t>
  </si>
  <si>
    <t>რაოდენობა</t>
  </si>
  <si>
    <t>ღირებულება</t>
  </si>
  <si>
    <t>ნორმა</t>
  </si>
  <si>
    <t>ერთეული</t>
  </si>
  <si>
    <t>ჯამი</t>
  </si>
  <si>
    <t>არსებული ბურულის და ხის გადახურვის დემონტაჟი</t>
  </si>
  <si>
    <r>
      <t>100მ</t>
    </r>
    <r>
      <rPr>
        <sz val="10"/>
        <color theme="1"/>
        <rFont val="Calibri"/>
        <family val="2"/>
        <charset val="204"/>
      </rPr>
      <t>²</t>
    </r>
  </si>
  <si>
    <t>ა) შრომის ხარჯი</t>
  </si>
  <si>
    <t>კ/სთ</t>
  </si>
  <si>
    <t>ბ) ტრანსპორტი  5კმ-მდე</t>
  </si>
  <si>
    <t>ტ</t>
  </si>
  <si>
    <t>გადახურვის ხის კონსტრუქციის მოწყობა წოლანა, ირიბანა, ლავგარდანა, სამეცხრული</t>
  </si>
  <si>
    <t>ბ) დახერხილი ხე ტყე</t>
  </si>
  <si>
    <r>
      <t>მ</t>
    </r>
    <r>
      <rPr>
        <sz val="10"/>
        <color theme="1"/>
        <rFont val="Calibri"/>
        <family val="2"/>
        <charset val="204"/>
      </rPr>
      <t>³</t>
    </r>
  </si>
  <si>
    <t>პროე</t>
  </si>
  <si>
    <t>გ) ტოლი</t>
  </si>
  <si>
    <r>
      <t>მ</t>
    </r>
    <r>
      <rPr>
        <sz val="10"/>
        <color theme="1"/>
        <rFont val="Calibri"/>
        <family val="2"/>
        <charset val="204"/>
      </rPr>
      <t>²</t>
    </r>
  </si>
  <si>
    <t>დ) მავთული გლინულა</t>
  </si>
  <si>
    <t>კგ</t>
  </si>
  <si>
    <t>ე) ლურსმანი</t>
  </si>
  <si>
    <t>ვ) სხვა მასალა</t>
  </si>
  <si>
    <t>ლარი</t>
  </si>
  <si>
    <t>თუნუქის სახურავის მოწყობა</t>
  </si>
  <si>
    <t>ბ) გოფრირებული თუნუქი</t>
  </si>
  <si>
    <t>გ)თუნუქის ფურცლოვანა 0,5მმ</t>
  </si>
  <si>
    <t>დ) სხვა მასალა (შურუპი და სხვა)</t>
  </si>
  <si>
    <t>ხის კონსტრუქციის ცეცხლდაცვა</t>
  </si>
  <si>
    <t>ბ) სპეც.სითხე</t>
  </si>
  <si>
    <t>წყალსარინი სისტემის მოწყობა</t>
  </si>
  <si>
    <t>100 გრ/მ</t>
  </si>
  <si>
    <t>ბ) წყალშემკრები ღარები (თუნუქი)</t>
  </si>
  <si>
    <t>გრძ/მ</t>
  </si>
  <si>
    <t xml:space="preserve">გ) წყალსაწრეტი მილი (პლასტმასის) </t>
  </si>
  <si>
    <t>დ) ძაბრი</t>
  </si>
  <si>
    <t>ცალი</t>
  </si>
  <si>
    <t>ე) სამაგრი</t>
  </si>
  <si>
    <t>დღგ</t>
  </si>
  <si>
    <t>დანართი 1</t>
  </si>
  <si>
    <t>ზედნადები ხარჯები არაუმეტეს</t>
  </si>
  <si>
    <t>გეგმიური მოგება არაუმეტეს</t>
  </si>
  <si>
    <t>პრეტენდენტი_____________ბ.ა.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</si>
</sst>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K32" sqref="K32"/>
    </sheetView>
  </sheetViews>
  <sheetFormatPr defaultRowHeight="15" x14ac:dyDescent="0.25"/>
  <cols>
    <col min="1" max="1" width="3.7109375" customWidth="1"/>
    <col min="2" max="2" width="53" customWidth="1"/>
    <col min="3" max="3" width="6.28515625" customWidth="1"/>
    <col min="4" max="4" width="5.85546875" customWidth="1"/>
    <col min="5" max="5" width="7.42578125" customWidth="1"/>
    <col min="6" max="6" width="6.85546875" customWidth="1"/>
    <col min="7" max="7" width="9.28515625" customWidth="1"/>
  </cols>
  <sheetData>
    <row r="1" spans="1:7" x14ac:dyDescent="0.25">
      <c r="F1" s="30" t="s">
        <v>41</v>
      </c>
      <c r="G1" s="30"/>
    </row>
    <row r="2" spans="1:7" ht="30.75" customHeight="1" x14ac:dyDescent="0.25">
      <c r="A2" s="21" t="s">
        <v>0</v>
      </c>
      <c r="B2" s="22"/>
      <c r="C2" s="22"/>
      <c r="D2" s="22"/>
      <c r="E2" s="22"/>
      <c r="F2" s="22"/>
      <c r="G2" s="23"/>
    </row>
    <row r="3" spans="1:7" ht="21.75" customHeight="1" x14ac:dyDescent="0.25">
      <c r="A3" s="24" t="s">
        <v>1</v>
      </c>
      <c r="B3" s="26" t="s">
        <v>2</v>
      </c>
      <c r="C3" s="27" t="s">
        <v>3</v>
      </c>
      <c r="D3" s="29" t="s">
        <v>4</v>
      </c>
      <c r="E3" s="29"/>
      <c r="F3" s="29" t="s">
        <v>5</v>
      </c>
      <c r="G3" s="29"/>
    </row>
    <row r="4" spans="1:7" ht="58.5" customHeight="1" x14ac:dyDescent="0.25">
      <c r="A4" s="25"/>
      <c r="B4" s="25"/>
      <c r="C4" s="28"/>
      <c r="D4" s="1" t="s">
        <v>6</v>
      </c>
      <c r="E4" s="1" t="s">
        <v>4</v>
      </c>
      <c r="F4" s="1" t="s">
        <v>7</v>
      </c>
      <c r="G4" s="2" t="s">
        <v>8</v>
      </c>
    </row>
    <row r="5" spans="1:7" ht="25.5" x14ac:dyDescent="0.25">
      <c r="A5" s="2">
        <v>1</v>
      </c>
      <c r="B5" s="3" t="s">
        <v>9</v>
      </c>
      <c r="C5" s="2" t="s">
        <v>10</v>
      </c>
      <c r="D5" s="2"/>
      <c r="E5" s="2">
        <v>5.4</v>
      </c>
      <c r="F5" s="2"/>
      <c r="G5" s="2"/>
    </row>
    <row r="6" spans="1:7" x14ac:dyDescent="0.25">
      <c r="A6" s="2"/>
      <c r="B6" s="4" t="s">
        <v>11</v>
      </c>
      <c r="C6" s="2" t="s">
        <v>12</v>
      </c>
      <c r="D6" s="2">
        <v>4.0999999999999996</v>
      </c>
      <c r="E6" s="5">
        <f>E5*D6</f>
        <v>22.14</v>
      </c>
      <c r="F6" s="2"/>
      <c r="G6" s="5">
        <f>F6*E6</f>
        <v>0</v>
      </c>
    </row>
    <row r="7" spans="1:7" x14ac:dyDescent="0.25">
      <c r="A7" s="2"/>
      <c r="B7" s="4" t="s">
        <v>13</v>
      </c>
      <c r="C7" s="2" t="s">
        <v>14</v>
      </c>
      <c r="D7" s="2">
        <v>1.2</v>
      </c>
      <c r="E7" s="6">
        <v>16.8</v>
      </c>
      <c r="F7" s="2"/>
      <c r="G7" s="7">
        <f>F7*E7</f>
        <v>0</v>
      </c>
    </row>
    <row r="8" spans="1:7" x14ac:dyDescent="0.25">
      <c r="A8" s="2"/>
      <c r="B8" s="4"/>
      <c r="C8" s="2"/>
      <c r="D8" s="2"/>
      <c r="E8" s="6"/>
      <c r="F8" s="2"/>
      <c r="G8" s="8">
        <f>G7+G6</f>
        <v>0</v>
      </c>
    </row>
    <row r="9" spans="1:7" ht="25.5" x14ac:dyDescent="0.25">
      <c r="A9" s="2">
        <v>2</v>
      </c>
      <c r="B9" s="3" t="s">
        <v>15</v>
      </c>
      <c r="C9" s="2" t="s">
        <v>10</v>
      </c>
      <c r="D9" s="2"/>
      <c r="E9" s="2">
        <v>5.4</v>
      </c>
      <c r="F9" s="2"/>
      <c r="G9" s="9"/>
    </row>
    <row r="10" spans="1:7" x14ac:dyDescent="0.25">
      <c r="A10" s="2"/>
      <c r="B10" s="4" t="s">
        <v>11</v>
      </c>
      <c r="C10" s="2" t="s">
        <v>12</v>
      </c>
      <c r="D10" s="2">
        <v>127</v>
      </c>
      <c r="E10" s="5">
        <f>E9*D10</f>
        <v>685.80000000000007</v>
      </c>
      <c r="F10" s="2"/>
      <c r="G10" s="5">
        <f t="shared" ref="G10:G15" si="0">F10*E10</f>
        <v>0</v>
      </c>
    </row>
    <row r="11" spans="1:7" x14ac:dyDescent="0.25">
      <c r="A11" s="2"/>
      <c r="B11" s="4" t="s">
        <v>16</v>
      </c>
      <c r="C11" s="2" t="s">
        <v>17</v>
      </c>
      <c r="D11" s="2" t="s">
        <v>18</v>
      </c>
      <c r="E11" s="2">
        <v>9.5</v>
      </c>
      <c r="F11" s="2"/>
      <c r="G11" s="5">
        <f>F11*E11</f>
        <v>0</v>
      </c>
    </row>
    <row r="12" spans="1:7" x14ac:dyDescent="0.25">
      <c r="A12" s="2"/>
      <c r="B12" s="4" t="s">
        <v>19</v>
      </c>
      <c r="C12" s="2" t="s">
        <v>20</v>
      </c>
      <c r="D12" s="2">
        <v>0.3</v>
      </c>
      <c r="E12" s="2">
        <v>52</v>
      </c>
      <c r="F12" s="2"/>
      <c r="G12" s="5">
        <f t="shared" si="0"/>
        <v>0</v>
      </c>
    </row>
    <row r="13" spans="1:7" x14ac:dyDescent="0.25">
      <c r="A13" s="2"/>
      <c r="B13" s="4" t="s">
        <v>21</v>
      </c>
      <c r="C13" s="2" t="s">
        <v>22</v>
      </c>
      <c r="D13" s="2" t="s">
        <v>18</v>
      </c>
      <c r="E13" s="2">
        <v>72</v>
      </c>
      <c r="F13" s="2"/>
      <c r="G13" s="5">
        <f t="shared" si="0"/>
        <v>0</v>
      </c>
    </row>
    <row r="14" spans="1:7" x14ac:dyDescent="0.25">
      <c r="A14" s="2"/>
      <c r="B14" s="4" t="s">
        <v>23</v>
      </c>
      <c r="C14" s="2" t="s">
        <v>22</v>
      </c>
      <c r="D14" s="10" t="s">
        <v>18</v>
      </c>
      <c r="E14" s="7">
        <v>48</v>
      </c>
      <c r="F14" s="2"/>
      <c r="G14" s="7">
        <f t="shared" si="0"/>
        <v>0</v>
      </c>
    </row>
    <row r="15" spans="1:7" x14ac:dyDescent="0.25">
      <c r="A15" s="2"/>
      <c r="B15" s="4" t="s">
        <v>24</v>
      </c>
      <c r="C15" s="2" t="s">
        <v>25</v>
      </c>
      <c r="D15" s="10">
        <v>7.94</v>
      </c>
      <c r="E15" s="7">
        <f>D15*E9</f>
        <v>42.876000000000005</v>
      </c>
      <c r="F15" s="2"/>
      <c r="G15" s="7">
        <f t="shared" si="0"/>
        <v>0</v>
      </c>
    </row>
    <row r="16" spans="1:7" x14ac:dyDescent="0.25">
      <c r="A16" s="2"/>
      <c r="B16" s="2"/>
      <c r="C16" s="2"/>
      <c r="D16" s="10"/>
      <c r="E16" s="11"/>
      <c r="F16" s="2"/>
      <c r="G16" s="12">
        <f>SUM(G10:G15)</f>
        <v>0</v>
      </c>
    </row>
    <row r="17" spans="1:7" x14ac:dyDescent="0.25">
      <c r="A17" s="2">
        <v>3</v>
      </c>
      <c r="B17" s="3" t="s">
        <v>26</v>
      </c>
      <c r="C17" s="2" t="s">
        <v>10</v>
      </c>
      <c r="D17" s="10"/>
      <c r="E17" s="11">
        <v>5.4</v>
      </c>
      <c r="F17" s="2"/>
      <c r="G17" s="13"/>
    </row>
    <row r="18" spans="1:7" x14ac:dyDescent="0.25">
      <c r="A18" s="2"/>
      <c r="B18" s="4" t="s">
        <v>11</v>
      </c>
      <c r="C18" s="2" t="s">
        <v>12</v>
      </c>
      <c r="D18" s="10">
        <v>83</v>
      </c>
      <c r="E18" s="7">
        <f>E17*D18</f>
        <v>448.20000000000005</v>
      </c>
      <c r="F18" s="2"/>
      <c r="G18" s="7">
        <f>F18*E18</f>
        <v>0</v>
      </c>
    </row>
    <row r="19" spans="1:7" x14ac:dyDescent="0.25">
      <c r="A19" s="2"/>
      <c r="B19" s="4" t="s">
        <v>27</v>
      </c>
      <c r="C19" s="2" t="s">
        <v>20</v>
      </c>
      <c r="D19" s="10">
        <v>1.2</v>
      </c>
      <c r="E19" s="14">
        <v>567</v>
      </c>
      <c r="F19" s="2"/>
      <c r="G19" s="7">
        <f>F19*E19</f>
        <v>0</v>
      </c>
    </row>
    <row r="20" spans="1:7" x14ac:dyDescent="0.25">
      <c r="A20" s="2"/>
      <c r="B20" s="4" t="s">
        <v>28</v>
      </c>
      <c r="C20" s="2" t="s">
        <v>20</v>
      </c>
      <c r="D20" s="2">
        <v>0.01</v>
      </c>
      <c r="E20" s="2">
        <v>56</v>
      </c>
      <c r="F20" s="2"/>
      <c r="G20" s="2">
        <f>F20*E20</f>
        <v>0</v>
      </c>
    </row>
    <row r="21" spans="1:7" x14ac:dyDescent="0.25">
      <c r="A21" s="2"/>
      <c r="B21" s="4" t="s">
        <v>29</v>
      </c>
      <c r="C21" s="2" t="s">
        <v>25</v>
      </c>
      <c r="D21" s="2">
        <v>15</v>
      </c>
      <c r="E21" s="2">
        <f>D21*E17</f>
        <v>81</v>
      </c>
      <c r="F21" s="2"/>
      <c r="G21" s="2">
        <f>F21*E21</f>
        <v>0</v>
      </c>
    </row>
    <row r="22" spans="1:7" x14ac:dyDescent="0.25">
      <c r="A22" s="2"/>
      <c r="B22" s="2"/>
      <c r="C22" s="2"/>
      <c r="D22" s="2"/>
      <c r="E22" s="2"/>
      <c r="F22" s="2"/>
      <c r="G22" s="12">
        <f>SUM(G18:G21)</f>
        <v>0</v>
      </c>
    </row>
    <row r="23" spans="1:7" x14ac:dyDescent="0.25">
      <c r="A23" s="2">
        <v>4</v>
      </c>
      <c r="B23" s="3" t="s">
        <v>30</v>
      </c>
      <c r="C23" s="2" t="s">
        <v>10</v>
      </c>
      <c r="D23" s="2"/>
      <c r="E23" s="2">
        <v>5.4</v>
      </c>
      <c r="F23" s="2"/>
      <c r="G23" s="2"/>
    </row>
    <row r="24" spans="1:7" x14ac:dyDescent="0.25">
      <c r="A24" s="2"/>
      <c r="B24" s="4" t="s">
        <v>11</v>
      </c>
      <c r="C24" s="2" t="s">
        <v>12</v>
      </c>
      <c r="D24" s="2">
        <v>3.03</v>
      </c>
      <c r="E24" s="5">
        <f>E23*D24</f>
        <v>16.361999999999998</v>
      </c>
      <c r="F24" s="2"/>
      <c r="G24" s="5">
        <f>F24*E24</f>
        <v>0</v>
      </c>
    </row>
    <row r="25" spans="1:7" x14ac:dyDescent="0.25">
      <c r="A25" s="2"/>
      <c r="B25" s="4" t="s">
        <v>31</v>
      </c>
      <c r="C25" s="2" t="s">
        <v>22</v>
      </c>
      <c r="D25" s="2" t="s">
        <v>18</v>
      </c>
      <c r="E25" s="2">
        <v>58</v>
      </c>
      <c r="F25" s="2"/>
      <c r="G25" s="2">
        <f>F25*E25</f>
        <v>0</v>
      </c>
    </row>
    <row r="26" spans="1:7" x14ac:dyDescent="0.25">
      <c r="A26" s="2"/>
      <c r="B26" s="2"/>
      <c r="C26" s="2"/>
      <c r="D26" s="2"/>
      <c r="E26" s="2"/>
      <c r="F26" s="2"/>
      <c r="G26" s="12">
        <f>G25+G24</f>
        <v>0</v>
      </c>
    </row>
    <row r="27" spans="1:7" ht="25.5" x14ac:dyDescent="0.25">
      <c r="A27" s="2">
        <v>5</v>
      </c>
      <c r="B27" s="3" t="s">
        <v>32</v>
      </c>
      <c r="C27" s="2" t="s">
        <v>33</v>
      </c>
      <c r="D27" s="2"/>
      <c r="E27" s="2">
        <v>1.1299999999999999</v>
      </c>
      <c r="F27" s="2"/>
      <c r="G27" s="2"/>
    </row>
    <row r="28" spans="1:7" x14ac:dyDescent="0.25">
      <c r="A28" s="2"/>
      <c r="B28" s="4" t="s">
        <v>11</v>
      </c>
      <c r="C28" s="2" t="s">
        <v>12</v>
      </c>
      <c r="D28" s="2">
        <v>28.6</v>
      </c>
      <c r="E28" s="5">
        <f>E27*D28</f>
        <v>32.317999999999998</v>
      </c>
      <c r="F28" s="2"/>
      <c r="G28" s="5">
        <f>F28*E28</f>
        <v>0</v>
      </c>
    </row>
    <row r="29" spans="1:7" x14ac:dyDescent="0.25">
      <c r="A29" s="2"/>
      <c r="B29" s="4" t="s">
        <v>34</v>
      </c>
      <c r="C29" s="2" t="s">
        <v>35</v>
      </c>
      <c r="D29" s="2" t="s">
        <v>18</v>
      </c>
      <c r="E29" s="2">
        <v>77</v>
      </c>
      <c r="F29" s="5"/>
      <c r="G29" s="2">
        <f t="shared" ref="G29:G31" si="1">F29*E29</f>
        <v>0</v>
      </c>
    </row>
    <row r="30" spans="1:7" x14ac:dyDescent="0.25">
      <c r="A30" s="2"/>
      <c r="B30" s="4" t="s">
        <v>36</v>
      </c>
      <c r="C30" s="2" t="s">
        <v>35</v>
      </c>
      <c r="D30" s="2" t="s">
        <v>18</v>
      </c>
      <c r="E30" s="2">
        <v>36</v>
      </c>
      <c r="F30" s="2"/>
      <c r="G30" s="2">
        <f t="shared" si="1"/>
        <v>0</v>
      </c>
    </row>
    <row r="31" spans="1:7" x14ac:dyDescent="0.25">
      <c r="A31" s="2"/>
      <c r="B31" s="4" t="s">
        <v>37</v>
      </c>
      <c r="C31" s="2" t="s">
        <v>38</v>
      </c>
      <c r="D31" s="2" t="s">
        <v>18</v>
      </c>
      <c r="E31" s="2">
        <v>6</v>
      </c>
      <c r="F31" s="2"/>
      <c r="G31" s="2">
        <f t="shared" si="1"/>
        <v>0</v>
      </c>
    </row>
    <row r="32" spans="1:7" x14ac:dyDescent="0.25">
      <c r="A32" s="2"/>
      <c r="B32" s="4" t="s">
        <v>39</v>
      </c>
      <c r="C32" s="2" t="s">
        <v>38</v>
      </c>
      <c r="D32" s="2">
        <v>3</v>
      </c>
      <c r="E32" s="2">
        <v>231</v>
      </c>
      <c r="F32" s="2"/>
      <c r="G32" s="2">
        <f>F32*E32</f>
        <v>0</v>
      </c>
    </row>
    <row r="33" spans="1:8" x14ac:dyDescent="0.25">
      <c r="A33" s="2"/>
      <c r="B33" s="2"/>
      <c r="C33" s="2"/>
      <c r="D33" s="2"/>
      <c r="E33" s="2"/>
      <c r="F33" s="2"/>
      <c r="G33" s="12">
        <f>SUM(G28:G32)</f>
        <v>0</v>
      </c>
    </row>
    <row r="34" spans="1:8" x14ac:dyDescent="0.25">
      <c r="A34" s="2"/>
      <c r="B34" s="3" t="s">
        <v>8</v>
      </c>
      <c r="C34" s="2"/>
      <c r="D34" s="2"/>
      <c r="E34" s="2"/>
      <c r="F34" s="2"/>
      <c r="G34" s="15">
        <f>G33+G26+G22+G16+G8</f>
        <v>0</v>
      </c>
    </row>
    <row r="35" spans="1:8" x14ac:dyDescent="0.25">
      <c r="A35" s="2"/>
      <c r="B35" s="3" t="s">
        <v>42</v>
      </c>
      <c r="C35" s="16">
        <v>0.1</v>
      </c>
      <c r="D35" s="2"/>
      <c r="E35" s="2"/>
      <c r="F35" s="2"/>
      <c r="G35" s="5">
        <f>G34*C35</f>
        <v>0</v>
      </c>
    </row>
    <row r="36" spans="1:8" x14ac:dyDescent="0.25">
      <c r="A36" s="2"/>
      <c r="B36" s="3" t="s">
        <v>8</v>
      </c>
      <c r="C36" s="2"/>
      <c r="D36" s="2"/>
      <c r="E36" s="2"/>
      <c r="F36" s="2"/>
      <c r="G36" s="17">
        <f>G35+G34</f>
        <v>0</v>
      </c>
    </row>
    <row r="37" spans="1:8" x14ac:dyDescent="0.25">
      <c r="A37" s="2"/>
      <c r="B37" s="3" t="s">
        <v>43</v>
      </c>
      <c r="C37" s="16">
        <v>0.08</v>
      </c>
      <c r="D37" s="2"/>
      <c r="E37" s="2"/>
      <c r="F37" s="2"/>
      <c r="G37" s="6">
        <f>G36*C37</f>
        <v>0</v>
      </c>
    </row>
    <row r="38" spans="1:8" x14ac:dyDescent="0.25">
      <c r="A38" s="2"/>
      <c r="B38" s="3" t="s">
        <v>8</v>
      </c>
      <c r="C38" s="2"/>
      <c r="D38" s="2"/>
      <c r="E38" s="2"/>
      <c r="F38" s="2"/>
      <c r="G38" s="11">
        <f>G37+G36</f>
        <v>0</v>
      </c>
    </row>
    <row r="39" spans="1:8" x14ac:dyDescent="0.25">
      <c r="A39" s="2"/>
      <c r="B39" s="3" t="s">
        <v>40</v>
      </c>
      <c r="C39" s="16">
        <v>0.18</v>
      </c>
      <c r="D39" s="2"/>
      <c r="E39" s="2"/>
      <c r="F39" s="2"/>
      <c r="G39" s="6">
        <f>G38*C39</f>
        <v>0</v>
      </c>
    </row>
    <row r="40" spans="1:8" x14ac:dyDescent="0.25">
      <c r="A40" s="2"/>
      <c r="B40" s="3" t="s">
        <v>8</v>
      </c>
      <c r="C40" s="2"/>
      <c r="D40" s="2"/>
      <c r="E40" s="2"/>
      <c r="F40" s="2"/>
      <c r="G40" s="11">
        <f>G39+G38</f>
        <v>0</v>
      </c>
      <c r="H40" s="18"/>
    </row>
    <row r="41" spans="1:8" x14ac:dyDescent="0.25">
      <c r="A41" s="19"/>
      <c r="B41" s="19"/>
      <c r="C41" s="19"/>
      <c r="D41" s="19"/>
      <c r="E41" s="19"/>
      <c r="F41" s="19"/>
      <c r="G41" s="19"/>
    </row>
    <row r="42" spans="1:8" x14ac:dyDescent="0.25">
      <c r="A42" s="20" t="s">
        <v>44</v>
      </c>
      <c r="B42" s="20"/>
      <c r="C42" s="20"/>
      <c r="D42" s="20"/>
      <c r="E42" s="20"/>
      <c r="F42" s="20"/>
      <c r="G42" s="20"/>
    </row>
  </sheetData>
  <mergeCells count="8">
    <mergeCell ref="F1:G1"/>
    <mergeCell ref="A42:G42"/>
    <mergeCell ref="A2:G2"/>
    <mergeCell ref="A3:A4"/>
    <mergeCell ref="B3:B4"/>
    <mergeCell ref="C3:C4"/>
    <mergeCell ref="D3:E3"/>
    <mergeCell ref="F3:G3"/>
  </mergeCells>
  <pageMargins left="0.25" right="0.25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verulidze</dc:creator>
  <cp:lastModifiedBy>david</cp:lastModifiedBy>
  <dcterms:created xsi:type="dcterms:W3CDTF">2016-08-16T08:38:16Z</dcterms:created>
  <dcterms:modified xsi:type="dcterms:W3CDTF">2016-08-24T17:45:36Z</dcterms:modified>
</cp:coreProperties>
</file>