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9" i="1"/>
  <c r="G10"/>
  <c r="G11"/>
  <c r="G13"/>
  <c r="G16"/>
  <c r="G17"/>
  <c r="G18"/>
  <c r="G19"/>
  <c r="G21"/>
  <c r="G22"/>
  <c r="G23"/>
  <c r="G26"/>
  <c r="G27"/>
  <c r="G32"/>
  <c r="G33"/>
  <c r="G35"/>
  <c r="G37"/>
  <c r="G38"/>
  <c r="G40"/>
  <c r="G42"/>
  <c r="G45"/>
  <c r="G46"/>
  <c r="G49"/>
  <c r="G51"/>
  <c r="G52"/>
  <c r="G54"/>
  <c r="G56"/>
  <c r="G57"/>
  <c r="G58"/>
  <c r="G60"/>
  <c r="G62"/>
  <c r="G67"/>
  <c r="G68"/>
  <c r="G69"/>
  <c r="H3" l="1"/>
</calcChain>
</file>

<file path=xl/sharedStrings.xml><?xml version="1.0" encoding="utf-8"?>
<sst xmlns="http://schemas.openxmlformats.org/spreadsheetml/2006/main" count="180" uniqueCount="113">
  <si>
    <t>N</t>
  </si>
  <si>
    <t>გაფას. N</t>
  </si>
  <si>
    <t>სამუშაოს დასახელება</t>
  </si>
  <si>
    <t>განზ.</t>
  </si>
  <si>
    <t>ერთ. ღირებულება</t>
  </si>
  <si>
    <t>მთლიანი ღირებულება</t>
  </si>
  <si>
    <t>ლარი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</si>
  <si>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</si>
  <si>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</si>
  <si>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</si>
  <si>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</si>
  <si>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</si>
  <si>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</si>
  <si>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</si>
  <si>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განზომილება ერთ.</t>
  </si>
  <si>
    <t>რაოდენობა საპროექტო მონაცემ.</t>
  </si>
  <si>
    <t>მ/სთ</t>
  </si>
  <si>
    <t>ტ</t>
  </si>
  <si>
    <t xml:space="preserve">სახრჯთაღრიცხვო ღირებულება </t>
  </si>
  <si>
    <t>სხვა მანქანები</t>
  </si>
  <si>
    <t>1000კბ/მ</t>
  </si>
  <si>
    <t>კ/სთ</t>
  </si>
  <si>
    <t>12-123</t>
  </si>
  <si>
    <t>თ-13</t>
  </si>
  <si>
    <t>გრუნტის გაზიდვა 2 კმ-ზე</t>
  </si>
  <si>
    <t>პრ</t>
  </si>
  <si>
    <t>4.1-169</t>
  </si>
  <si>
    <t>ქვიშა-ხრეშოვანი მასალა</t>
  </si>
  <si>
    <t>კბ/მ</t>
  </si>
  <si>
    <t>ამწე</t>
  </si>
  <si>
    <t>4.1-311</t>
  </si>
  <si>
    <t>1.23-8</t>
  </si>
  <si>
    <t>ექსკავატორი V-0.15 კუბ.მ</t>
  </si>
  <si>
    <t>23-1-3</t>
  </si>
  <si>
    <t>III-ჯგუფის გრუნტის დამუშავება ხელით მილების ჩასაწყობად</t>
  </si>
  <si>
    <t>1-80-4</t>
  </si>
  <si>
    <t>ც</t>
  </si>
  <si>
    <t>37-64-3</t>
  </si>
  <si>
    <t>5.1-81</t>
  </si>
  <si>
    <t>5.1-10</t>
  </si>
  <si>
    <t>1.7-18</t>
  </si>
  <si>
    <t>სხვა მასალა</t>
  </si>
  <si>
    <t>მასალების ტრანსპორტირება 20 კმ-დან</t>
  </si>
  <si>
    <t>მანქანები</t>
  </si>
  <si>
    <t xml:space="preserve">I-თავი   მისასვლელი გზის მოწყობაზე                                                                             </t>
  </si>
  <si>
    <t xml:space="preserve">ამოსაწმენდი ორმოს მოსაწყობად III-ჯგუფის გრუნტის დამუშავება ექსკავატორით V=0.15 კუბ.მ და დატვირთვა ა/თვითმცლელზე </t>
  </si>
  <si>
    <t>ხრეშოვანი ბალიშის მოწყობა სისქით 10 სმ</t>
  </si>
  <si>
    <t>დახურული ავზის მოწყობა მონოლითური რკ/ბეტონით B-20</t>
  </si>
  <si>
    <t>ბეტონი B-20</t>
  </si>
  <si>
    <t>gare qselisTvis gruntis damuSaveba tranSeaSi eqskavatoriT</t>
  </si>
  <si>
    <t>1000kb.m</t>
  </si>
  <si>
    <t>_Sromis danaxarji</t>
  </si>
  <si>
    <t>k/sT</t>
  </si>
  <si>
    <t>eqskavatori pnevmoTvlian svlaze 0.15 kub.m</t>
  </si>
  <si>
    <t>m-sT</t>
  </si>
  <si>
    <t>gruntis damuSaveba xeliT</t>
  </si>
  <si>
    <t>100kb.m</t>
  </si>
  <si>
    <t>kac-sT</t>
  </si>
  <si>
    <t>sakanalizacio misaldenis qselisTvis qviSis 10sm sagebis mowyoba da 20sm-ze dafarva</t>
  </si>
  <si>
    <t>kb.m</t>
  </si>
  <si>
    <t>buldozeri 37 kvt. (50 cxZ)</t>
  </si>
  <si>
    <t>gruntis ukuCayra xeliT</t>
  </si>
  <si>
    <t>t</t>
  </si>
  <si>
    <t>100m</t>
  </si>
  <si>
    <t>man</t>
  </si>
  <si>
    <t>m</t>
  </si>
  <si>
    <t>c</t>
  </si>
  <si>
    <r>
      <t xml:space="preserve">sakanalizacio qselis mowyoba gofrirebuli sakanalizacio miliთ d-100 </t>
    </r>
    <r>
      <rPr>
        <b/>
        <sz val="11"/>
        <rFont val="Arial"/>
        <family val="2"/>
        <charset val="204"/>
      </rPr>
      <t>SN-8</t>
    </r>
  </si>
  <si>
    <t>sakanalizacio Webis mowyoba anakrebi konstruqciebiT</t>
  </si>
  <si>
    <t>polimeruli Wis xufi</t>
  </si>
  <si>
    <r>
      <t xml:space="preserve">gofrirebuli sakanalizacio mili d-100 </t>
    </r>
    <r>
      <rPr>
        <sz val="11"/>
        <rFont val="Arial"/>
        <family val="2"/>
        <charset val="204"/>
      </rPr>
      <t>SN-8</t>
    </r>
  </si>
  <si>
    <t>1_11_9</t>
  </si>
  <si>
    <t>1_80_3</t>
  </si>
  <si>
    <t>1_81_3</t>
  </si>
  <si>
    <t>1-31-2</t>
  </si>
  <si>
    <t>16_7_5</t>
  </si>
  <si>
    <t>2.4-152</t>
  </si>
  <si>
    <t>16_6_2</t>
  </si>
  <si>
    <t>23_15_3</t>
  </si>
  <si>
    <t>4.1-92</t>
  </si>
  <si>
    <t>4.1-106</t>
  </si>
  <si>
    <t>Sromis danaxarji</t>
  </si>
  <si>
    <t xml:space="preserve">amosawmendi ormos da milsadenis mowyobis Semdgom gruntis meqanizirebuli ukuCayra </t>
  </si>
  <si>
    <t>qviSa</t>
  </si>
  <si>
    <t>manqanebi</t>
  </si>
  <si>
    <t>sxva masalebi</t>
  </si>
  <si>
    <t>saniaRvre qselis mowyoba plastmasis milebiT d-50 mm</t>
  </si>
  <si>
    <r>
      <t xml:space="preserve">plastmasis sakanalizacio mili d-50 mm </t>
    </r>
    <r>
      <rPr>
        <sz val="11"/>
        <rFont val="Arial"/>
        <family val="2"/>
        <charset val="204"/>
      </rPr>
      <t>SN-8</t>
    </r>
  </si>
  <si>
    <t>gadasabmeli d-50 mm</t>
  </si>
  <si>
    <t>betoni m200</t>
  </si>
  <si>
    <t>r/b-is mza Wis rgoli d=70 sm simaRle 100 sm</t>
  </si>
  <si>
    <t>zedmeti gruntis transportireba 2km-ze TviTmclelebiT 32.2 kub.m</t>
  </si>
  <si>
    <t>IV-თავი</t>
  </si>
  <si>
    <t>18-2-10</t>
  </si>
  <si>
    <t>ბუნებრივ აირზე მომუშავე წყალგამაცხელებელი ქვაბის მონტაჟი 24 კვტ.</t>
  </si>
  <si>
    <t>ბუნებრივ აირზე მომუშავე წყალგამაცხელებელი ქვაბი24 კვტ.</t>
  </si>
  <si>
    <t>კომპლ</t>
  </si>
  <si>
    <t>IV-თავის ჯამი</t>
  </si>
  <si>
    <t>ახალი მომხმარებლის ელექტრო ქსელის მიერთების საფასური</t>
  </si>
  <si>
    <t>მომხმ.</t>
  </si>
  <si>
    <t>I-IVთავის ჯამი</t>
  </si>
  <si>
    <t>შედგენილია 2016 წლის II-კვარტლის ფასებში</t>
  </si>
  <si>
    <t>სოფ. წყალთაშუაში გარე კომუნიკაციების მოწყობაზე</t>
  </si>
  <si>
    <t>ხარჯთაღრიცხვა N3</t>
  </si>
  <si>
    <t>ქვიშა-ხრეშის ტრანსპორტირება 14 კმ-ზე</t>
  </si>
  <si>
    <t>რკ/ბეტონის ჭის რგოლი დ=1500 h=2 მ</t>
  </si>
  <si>
    <t>ჭის თავი ხუფით</t>
  </si>
  <si>
    <t xml:space="preserve">I - თავის ჯამი </t>
  </si>
  <si>
    <t>II-თავი  გარე კანალიზაცია და სანიაღვრე არხის მოწყობა</t>
  </si>
  <si>
    <t>ამწე 10ტ.</t>
  </si>
  <si>
    <t>II თავის ჯამი</t>
  </si>
  <si>
    <t>III-თავი</t>
  </si>
  <si>
    <t>III-თავის ჯამი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</si>
</sst>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sz val="9"/>
      <name val="Tahoma"/>
      <family val="2"/>
    </font>
    <font>
      <sz val="11"/>
      <name val="Tahoma"/>
      <family val="2"/>
    </font>
    <font>
      <b/>
      <sz val="11"/>
      <name val="AcadNusx"/>
    </font>
    <font>
      <b/>
      <sz val="11"/>
      <name val="Arial"/>
      <family val="2"/>
      <charset val="204"/>
    </font>
    <font>
      <sz val="9"/>
      <color rgb="FFFF0000"/>
      <name val="Tahoma"/>
      <family val="2"/>
    </font>
    <font>
      <sz val="11"/>
      <name val="Arial"/>
      <family val="2"/>
      <charset val="204"/>
    </font>
    <font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" borderId="0" xfId="0" applyFill="1"/>
    <xf numFmtId="49" fontId="0" fillId="2" borderId="2" xfId="0" applyNumberForma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/>
    <xf numFmtId="2" fontId="3" fillId="0" borderId="1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 vertical="center"/>
    </xf>
    <xf numFmtId="0" fontId="0" fillId="0" borderId="15" xfId="0" applyBorder="1" applyAlignment="1"/>
    <xf numFmtId="0" fontId="2" fillId="0" borderId="0" xfId="0" applyFont="1" applyAlignment="1"/>
    <xf numFmtId="2" fontId="0" fillId="0" borderId="0" xfId="0" applyNumberFormat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11" xfId="0" applyBorder="1"/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 indent="1"/>
    </xf>
    <xf numFmtId="2" fontId="7" fillId="0" borderId="1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wrapText="1" indent="1"/>
    </xf>
    <xf numFmtId="0" fontId="5" fillId="0" borderId="18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 indent="1"/>
    </xf>
    <xf numFmtId="0" fontId="6" fillId="0" borderId="18" xfId="0" applyFont="1" applyBorder="1" applyAlignment="1">
      <alignment horizontal="left" vertical="top" wrapText="1" indent="1"/>
    </xf>
    <xf numFmtId="49" fontId="1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 inden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 indent="2"/>
    </xf>
    <xf numFmtId="1" fontId="11" fillId="0" borderId="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2" fontId="11" fillId="0" borderId="2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workbookViewId="0">
      <selection activeCell="D81" sqref="D81:H81"/>
    </sheetView>
  </sheetViews>
  <sheetFormatPr defaultRowHeight="15"/>
  <cols>
    <col min="1" max="1" width="4.5703125" customWidth="1"/>
    <col min="2" max="2" width="6" customWidth="1"/>
    <col min="3" max="3" width="14.28515625" customWidth="1"/>
    <col min="4" max="4" width="39.5703125" customWidth="1"/>
    <col min="5" max="5" width="11.42578125" customWidth="1"/>
    <col min="7" max="7" width="14.7109375" customWidth="1"/>
    <col min="8" max="8" width="13.140625" customWidth="1"/>
    <col min="9" max="9" width="15.28515625" customWidth="1"/>
  </cols>
  <sheetData>
    <row r="1" spans="2:9" ht="21.75" customHeight="1">
      <c r="B1" s="157" t="s">
        <v>102</v>
      </c>
      <c r="C1" s="157"/>
      <c r="D1" s="157"/>
      <c r="E1" s="157"/>
      <c r="F1" s="157"/>
      <c r="G1" s="157"/>
      <c r="H1" s="157"/>
      <c r="I1" s="157"/>
    </row>
    <row r="2" spans="2:9">
      <c r="B2" s="157" t="s">
        <v>103</v>
      </c>
      <c r="C2" s="157"/>
      <c r="D2" s="157"/>
      <c r="E2" s="157"/>
      <c r="F2" s="157"/>
      <c r="G2" s="157"/>
      <c r="H2" s="157"/>
      <c r="I2" s="157"/>
    </row>
    <row r="3" spans="2:9">
      <c r="B3" s="163" t="s">
        <v>13</v>
      </c>
      <c r="C3" s="163"/>
      <c r="D3" s="163"/>
      <c r="E3" s="165" t="s">
        <v>18</v>
      </c>
      <c r="F3" s="165"/>
      <c r="G3" s="165"/>
      <c r="H3" s="38">
        <f>I80</f>
        <v>0</v>
      </c>
      <c r="I3" s="37" t="s">
        <v>6</v>
      </c>
    </row>
    <row r="4" spans="2:9" ht="15.75" thickBot="1">
      <c r="B4" s="164" t="s">
        <v>101</v>
      </c>
      <c r="C4" s="164"/>
      <c r="D4" s="164"/>
      <c r="E4" s="36"/>
      <c r="F4" s="36"/>
      <c r="G4" s="36"/>
      <c r="H4" s="36"/>
      <c r="I4" s="36"/>
    </row>
    <row r="5" spans="2:9" ht="45">
      <c r="B5" s="12" t="s">
        <v>0</v>
      </c>
      <c r="C5" s="13" t="s">
        <v>1</v>
      </c>
      <c r="D5" s="13" t="s">
        <v>2</v>
      </c>
      <c r="E5" s="13" t="s">
        <v>3</v>
      </c>
      <c r="F5" s="13" t="s">
        <v>14</v>
      </c>
      <c r="G5" s="13" t="s">
        <v>15</v>
      </c>
      <c r="H5" s="13" t="s">
        <v>4</v>
      </c>
      <c r="I5" s="14" t="s">
        <v>5</v>
      </c>
    </row>
    <row r="6" spans="2:9" ht="15.75" thickBot="1">
      <c r="B6" s="15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/>
      <c r="I6" s="17"/>
    </row>
    <row r="7" spans="2:9" ht="30.75" thickBot="1">
      <c r="B7" s="96"/>
      <c r="C7" s="74"/>
      <c r="D7" s="76" t="s">
        <v>44</v>
      </c>
      <c r="E7" s="74"/>
      <c r="F7" s="74"/>
      <c r="G7" s="74"/>
      <c r="H7" s="74"/>
      <c r="I7" s="75"/>
    </row>
    <row r="8" spans="2:9" ht="68.25" customHeight="1">
      <c r="B8" s="167">
        <v>1</v>
      </c>
      <c r="C8" s="18" t="s">
        <v>31</v>
      </c>
      <c r="D8" s="19" t="s">
        <v>45</v>
      </c>
      <c r="E8" s="20" t="s">
        <v>20</v>
      </c>
      <c r="F8" s="20"/>
      <c r="G8" s="21">
        <v>8.0000000000000002E-3</v>
      </c>
      <c r="H8" s="20"/>
      <c r="I8" s="22"/>
    </row>
    <row r="9" spans="2:9" ht="18.75" customHeight="1">
      <c r="B9" s="168"/>
      <c r="C9" s="1"/>
      <c r="D9" s="8" t="s">
        <v>7</v>
      </c>
      <c r="E9" s="10" t="s">
        <v>21</v>
      </c>
      <c r="F9" s="10">
        <v>60.8</v>
      </c>
      <c r="G9" s="30">
        <f>G8*F9</f>
        <v>0.4864</v>
      </c>
      <c r="H9" s="10"/>
      <c r="I9" s="35"/>
    </row>
    <row r="10" spans="2:9" ht="18" customHeight="1">
      <c r="B10" s="168"/>
      <c r="C10" s="33" t="s">
        <v>22</v>
      </c>
      <c r="D10" s="8" t="s">
        <v>32</v>
      </c>
      <c r="E10" s="10" t="s">
        <v>16</v>
      </c>
      <c r="F10" s="10">
        <v>143</v>
      </c>
      <c r="G10" s="30">
        <f>G8*F10</f>
        <v>1.1440000000000001</v>
      </c>
      <c r="H10" s="10"/>
      <c r="I10" s="35"/>
    </row>
    <row r="11" spans="2:9" s="6" customFormat="1" ht="18.75" customHeight="1" thickBot="1">
      <c r="B11" s="168"/>
      <c r="C11" s="52"/>
      <c r="D11" s="53" t="s">
        <v>19</v>
      </c>
      <c r="E11" s="48" t="s">
        <v>6</v>
      </c>
      <c r="F11" s="48">
        <v>2.1</v>
      </c>
      <c r="G11" s="48">
        <f>G8*F11</f>
        <v>1.6800000000000002E-2</v>
      </c>
      <c r="H11" s="48"/>
      <c r="I11" s="54"/>
    </row>
    <row r="12" spans="2:9" s="6" customFormat="1" ht="35.25" customHeight="1">
      <c r="B12" s="161">
        <v>2</v>
      </c>
      <c r="C12" s="24" t="s">
        <v>35</v>
      </c>
      <c r="D12" s="25" t="s">
        <v>34</v>
      </c>
      <c r="E12" s="26" t="s">
        <v>28</v>
      </c>
      <c r="F12" s="26"/>
      <c r="G12" s="27">
        <v>1</v>
      </c>
      <c r="H12" s="26"/>
      <c r="I12" s="28"/>
    </row>
    <row r="13" spans="2:9" s="6" customFormat="1" ht="19.5" customHeight="1">
      <c r="B13" s="162"/>
      <c r="C13" s="42"/>
      <c r="D13" s="43" t="s">
        <v>7</v>
      </c>
      <c r="E13" s="41" t="s">
        <v>21</v>
      </c>
      <c r="F13" s="41">
        <v>2.99</v>
      </c>
      <c r="G13" s="44">
        <f>G12*F13</f>
        <v>2.99</v>
      </c>
      <c r="H13" s="41"/>
      <c r="I13" s="45"/>
    </row>
    <row r="14" spans="2:9" s="6" customFormat="1" ht="19.5" customHeight="1" thickBot="1">
      <c r="B14" s="166"/>
      <c r="C14" s="46" t="s">
        <v>23</v>
      </c>
      <c r="D14" s="55" t="s">
        <v>24</v>
      </c>
      <c r="E14" s="23" t="s">
        <v>17</v>
      </c>
      <c r="F14" s="23" t="s">
        <v>25</v>
      </c>
      <c r="G14" s="56">
        <v>6</v>
      </c>
      <c r="H14" s="23"/>
      <c r="I14" s="57"/>
    </row>
    <row r="15" spans="2:9" s="6" customFormat="1" ht="32.25" customHeight="1">
      <c r="B15" s="162">
        <v>3</v>
      </c>
      <c r="C15" s="7" t="s">
        <v>33</v>
      </c>
      <c r="D15" s="34" t="s">
        <v>46</v>
      </c>
      <c r="E15" s="9" t="s">
        <v>28</v>
      </c>
      <c r="F15" s="9"/>
      <c r="G15" s="149">
        <v>0.44</v>
      </c>
      <c r="H15" s="9"/>
      <c r="I15" s="51"/>
    </row>
    <row r="16" spans="2:9" s="6" customFormat="1" ht="19.5" customHeight="1">
      <c r="B16" s="162"/>
      <c r="C16" s="7"/>
      <c r="D16" s="8" t="s">
        <v>7</v>
      </c>
      <c r="E16" s="9" t="s">
        <v>21</v>
      </c>
      <c r="F16" s="9">
        <v>1.78</v>
      </c>
      <c r="G16" s="39">
        <f>G15*F16</f>
        <v>0.78320000000000001</v>
      </c>
      <c r="H16" s="9"/>
      <c r="I16" s="29"/>
    </row>
    <row r="17" spans="2:9" s="6" customFormat="1" ht="19.5" customHeight="1">
      <c r="B17" s="162"/>
      <c r="C17" s="7"/>
      <c r="D17" s="8" t="s">
        <v>19</v>
      </c>
      <c r="E17" s="9" t="s">
        <v>6</v>
      </c>
      <c r="F17" s="9">
        <v>0.11</v>
      </c>
      <c r="G17" s="39">
        <f>G15*F17</f>
        <v>4.8399999999999999E-2</v>
      </c>
      <c r="H17" s="9"/>
      <c r="I17" s="29"/>
    </row>
    <row r="18" spans="2:9" s="6" customFormat="1" ht="19.5" customHeight="1">
      <c r="B18" s="162"/>
      <c r="C18" s="7" t="s">
        <v>26</v>
      </c>
      <c r="D18" s="8" t="s">
        <v>27</v>
      </c>
      <c r="E18" s="9" t="s">
        <v>28</v>
      </c>
      <c r="F18" s="9">
        <v>1.1000000000000001</v>
      </c>
      <c r="G18" s="39">
        <f>G15*F18</f>
        <v>0.48400000000000004</v>
      </c>
      <c r="H18" s="9"/>
      <c r="I18" s="29"/>
    </row>
    <row r="19" spans="2:9" s="6" customFormat="1" ht="19.5" customHeight="1" thickBot="1">
      <c r="B19" s="162"/>
      <c r="C19" s="58" t="s">
        <v>23</v>
      </c>
      <c r="D19" s="62" t="s">
        <v>104</v>
      </c>
      <c r="E19" s="59" t="s">
        <v>17</v>
      </c>
      <c r="F19" s="59">
        <v>1.6</v>
      </c>
      <c r="G19" s="60">
        <f>G15*F19</f>
        <v>0.70400000000000007</v>
      </c>
      <c r="H19" s="59"/>
      <c r="I19" s="61"/>
    </row>
    <row r="20" spans="2:9" ht="30">
      <c r="B20" s="161">
        <v>4</v>
      </c>
      <c r="C20" s="24" t="s">
        <v>37</v>
      </c>
      <c r="D20" s="19" t="s">
        <v>47</v>
      </c>
      <c r="E20" s="26" t="s">
        <v>28</v>
      </c>
      <c r="F20" s="26"/>
      <c r="G20" s="40">
        <v>1</v>
      </c>
      <c r="H20" s="26"/>
      <c r="I20" s="28"/>
    </row>
    <row r="21" spans="2:9">
      <c r="B21" s="162"/>
      <c r="C21" s="42"/>
      <c r="D21" s="43" t="s">
        <v>7</v>
      </c>
      <c r="E21" s="41" t="s">
        <v>21</v>
      </c>
      <c r="F21" s="41">
        <v>17.3</v>
      </c>
      <c r="G21" s="44">
        <f>G20*F21</f>
        <v>17.3</v>
      </c>
      <c r="H21" s="41"/>
      <c r="I21" s="45"/>
    </row>
    <row r="22" spans="2:9">
      <c r="B22" s="162"/>
      <c r="C22" s="42"/>
      <c r="D22" s="43" t="s">
        <v>19</v>
      </c>
      <c r="E22" s="41" t="s">
        <v>6</v>
      </c>
      <c r="F22" s="41">
        <v>2.4</v>
      </c>
      <c r="G22" s="44">
        <f>G20*F22</f>
        <v>2.4</v>
      </c>
      <c r="H22" s="41"/>
      <c r="I22" s="45"/>
    </row>
    <row r="23" spans="2:9">
      <c r="B23" s="162"/>
      <c r="C23" s="42" t="s">
        <v>30</v>
      </c>
      <c r="D23" s="43" t="s">
        <v>48</v>
      </c>
      <c r="E23" s="41" t="s">
        <v>28</v>
      </c>
      <c r="F23" s="41">
        <v>1</v>
      </c>
      <c r="G23" s="44">
        <f>G20*F23</f>
        <v>1</v>
      </c>
      <c r="H23" s="41"/>
      <c r="I23" s="45"/>
    </row>
    <row r="24" spans="2:9">
      <c r="B24" s="162"/>
      <c r="C24" s="42" t="s">
        <v>38</v>
      </c>
      <c r="D24" s="43" t="s">
        <v>105</v>
      </c>
      <c r="E24" s="41" t="s">
        <v>36</v>
      </c>
      <c r="F24" s="41" t="s">
        <v>25</v>
      </c>
      <c r="G24" s="44">
        <v>1</v>
      </c>
      <c r="H24" s="41"/>
      <c r="I24" s="45"/>
    </row>
    <row r="25" spans="2:9">
      <c r="B25" s="162"/>
      <c r="C25" s="42" t="s">
        <v>39</v>
      </c>
      <c r="D25" s="43" t="s">
        <v>106</v>
      </c>
      <c r="E25" s="41" t="s">
        <v>36</v>
      </c>
      <c r="F25" s="41" t="s">
        <v>25</v>
      </c>
      <c r="G25" s="44">
        <v>1</v>
      </c>
      <c r="H25" s="41"/>
      <c r="I25" s="45"/>
    </row>
    <row r="26" spans="2:9">
      <c r="B26" s="162"/>
      <c r="C26" s="42" t="s">
        <v>40</v>
      </c>
      <c r="D26" s="43" t="s">
        <v>29</v>
      </c>
      <c r="E26" s="41" t="s">
        <v>16</v>
      </c>
      <c r="F26" s="41">
        <v>4.74</v>
      </c>
      <c r="G26" s="44">
        <f>G20*F26</f>
        <v>4.74</v>
      </c>
      <c r="H26" s="41"/>
      <c r="I26" s="45"/>
    </row>
    <row r="27" spans="2:9">
      <c r="B27" s="162"/>
      <c r="C27" s="42"/>
      <c r="D27" s="43" t="s">
        <v>41</v>
      </c>
      <c r="E27" s="41" t="s">
        <v>6</v>
      </c>
      <c r="F27" s="41">
        <v>6.1199999999999997E-2</v>
      </c>
      <c r="G27" s="44">
        <f>G20*F27</f>
        <v>6.1199999999999997E-2</v>
      </c>
      <c r="H27" s="41"/>
      <c r="I27" s="45"/>
    </row>
    <row r="28" spans="2:9" ht="30.75" thickBot="1">
      <c r="B28" s="162"/>
      <c r="C28" s="63"/>
      <c r="D28" s="47" t="s">
        <v>42</v>
      </c>
      <c r="E28" s="48" t="s">
        <v>17</v>
      </c>
      <c r="F28" s="48" t="s">
        <v>25</v>
      </c>
      <c r="G28" s="64">
        <v>7</v>
      </c>
      <c r="H28" s="48"/>
      <c r="I28" s="49"/>
    </row>
    <row r="29" spans="2:9" ht="15.75" thickBot="1">
      <c r="B29" s="66"/>
      <c r="C29" s="67"/>
      <c r="D29" s="77" t="s">
        <v>107</v>
      </c>
      <c r="E29" s="78"/>
      <c r="F29" s="78"/>
      <c r="G29" s="78"/>
      <c r="H29" s="78"/>
      <c r="I29" s="79"/>
    </row>
    <row r="30" spans="2:9" ht="30.75" thickBot="1">
      <c r="B30" s="68"/>
      <c r="C30" s="69"/>
      <c r="D30" s="70" t="s">
        <v>108</v>
      </c>
      <c r="E30" s="71"/>
      <c r="F30" s="71"/>
      <c r="G30" s="71"/>
      <c r="H30" s="71"/>
      <c r="I30" s="72"/>
    </row>
    <row r="31" spans="2:9" ht="47.25">
      <c r="B31" s="158">
        <v>5</v>
      </c>
      <c r="C31" s="100" t="s">
        <v>71</v>
      </c>
      <c r="D31" s="101" t="s">
        <v>49</v>
      </c>
      <c r="E31" s="102" t="s">
        <v>50</v>
      </c>
      <c r="F31" s="103"/>
      <c r="G31" s="104">
        <v>0.01</v>
      </c>
      <c r="H31" s="105"/>
      <c r="I31" s="22"/>
    </row>
    <row r="32" spans="2:9" ht="15.75">
      <c r="B32" s="159"/>
      <c r="C32" s="87"/>
      <c r="D32" s="98" t="s">
        <v>81</v>
      </c>
      <c r="E32" s="83" t="s">
        <v>52</v>
      </c>
      <c r="F32" s="84">
        <v>32.299999999999997</v>
      </c>
      <c r="G32" s="99">
        <f>F32*G31</f>
        <v>0.32299999999999995</v>
      </c>
      <c r="H32" s="97"/>
      <c r="I32" s="106"/>
    </row>
    <row r="33" spans="2:9" ht="32.25" thickBot="1">
      <c r="B33" s="160"/>
      <c r="C33" s="86">
        <v>925</v>
      </c>
      <c r="D33" s="113" t="s">
        <v>53</v>
      </c>
      <c r="E33" s="80" t="s">
        <v>54</v>
      </c>
      <c r="F33" s="81">
        <v>14.3</v>
      </c>
      <c r="G33" s="82">
        <f>G31*F33</f>
        <v>0.14300000000000002</v>
      </c>
      <c r="H33" s="114"/>
      <c r="I33" s="115"/>
    </row>
    <row r="34" spans="2:9" ht="15.75">
      <c r="B34" s="158">
        <v>6</v>
      </c>
      <c r="C34" s="116" t="s">
        <v>72</v>
      </c>
      <c r="D34" s="101" t="s">
        <v>55</v>
      </c>
      <c r="E34" s="102" t="s">
        <v>56</v>
      </c>
      <c r="F34" s="103"/>
      <c r="G34" s="104">
        <v>4.2000000000000003E-2</v>
      </c>
      <c r="H34" s="105"/>
      <c r="I34" s="22"/>
    </row>
    <row r="35" spans="2:9" ht="16.5" thickBot="1">
      <c r="B35" s="160"/>
      <c r="C35" s="86"/>
      <c r="D35" s="119" t="s">
        <v>51</v>
      </c>
      <c r="E35" s="80" t="s">
        <v>57</v>
      </c>
      <c r="F35" s="81">
        <v>206</v>
      </c>
      <c r="G35" s="82">
        <f>G34*F35</f>
        <v>8.652000000000001</v>
      </c>
      <c r="H35" s="114"/>
      <c r="I35" s="115"/>
    </row>
    <row r="36" spans="2:9" ht="47.25">
      <c r="B36" s="158">
        <v>7</v>
      </c>
      <c r="C36" s="116" t="s">
        <v>73</v>
      </c>
      <c r="D36" s="101" t="s">
        <v>58</v>
      </c>
      <c r="E36" s="102" t="s">
        <v>56</v>
      </c>
      <c r="F36" s="103"/>
      <c r="G36" s="104">
        <v>4.3999999999999997E-2</v>
      </c>
      <c r="H36" s="105"/>
      <c r="I36" s="22"/>
    </row>
    <row r="37" spans="2:9" ht="15.75">
      <c r="B37" s="159"/>
      <c r="C37" s="87"/>
      <c r="D37" s="98" t="s">
        <v>81</v>
      </c>
      <c r="E37" s="83" t="s">
        <v>57</v>
      </c>
      <c r="F37" s="84">
        <v>121</v>
      </c>
      <c r="G37" s="99">
        <f>G36*F37</f>
        <v>5.3239999999999998</v>
      </c>
      <c r="H37" s="97"/>
      <c r="I37" s="106"/>
    </row>
    <row r="38" spans="2:9" ht="16.5" thickBot="1">
      <c r="B38" s="160"/>
      <c r="C38" s="86"/>
      <c r="D38" s="119" t="s">
        <v>83</v>
      </c>
      <c r="E38" s="80" t="s">
        <v>59</v>
      </c>
      <c r="F38" s="81">
        <v>100</v>
      </c>
      <c r="G38" s="82">
        <f>F38*G36</f>
        <v>4.3999999999999995</v>
      </c>
      <c r="H38" s="114"/>
      <c r="I38" s="115"/>
    </row>
    <row r="39" spans="2:9" ht="53.25" customHeight="1">
      <c r="B39" s="158">
        <v>8</v>
      </c>
      <c r="C39" s="122" t="s">
        <v>74</v>
      </c>
      <c r="D39" s="101" t="s">
        <v>82</v>
      </c>
      <c r="E39" s="102" t="s">
        <v>50</v>
      </c>
      <c r="F39" s="103"/>
      <c r="G39" s="104">
        <v>0.01</v>
      </c>
      <c r="H39" s="105"/>
      <c r="I39" s="22"/>
    </row>
    <row r="40" spans="2:9" ht="16.5" thickBot="1">
      <c r="B40" s="160"/>
      <c r="C40" s="86"/>
      <c r="D40" s="119" t="s">
        <v>60</v>
      </c>
      <c r="E40" s="80" t="s">
        <v>54</v>
      </c>
      <c r="F40" s="81">
        <v>7.49</v>
      </c>
      <c r="G40" s="82">
        <f>G39*F40</f>
        <v>7.4900000000000008E-2</v>
      </c>
      <c r="H40" s="114"/>
      <c r="I40" s="115"/>
    </row>
    <row r="41" spans="2:9" ht="15.75">
      <c r="B41" s="158">
        <v>9</v>
      </c>
      <c r="C41" s="116" t="s">
        <v>72</v>
      </c>
      <c r="D41" s="101" t="s">
        <v>61</v>
      </c>
      <c r="E41" s="102" t="s">
        <v>56</v>
      </c>
      <c r="F41" s="103"/>
      <c r="G41" s="117">
        <v>0.02</v>
      </c>
      <c r="H41" s="105"/>
      <c r="I41" s="22"/>
    </row>
    <row r="42" spans="2:9" ht="16.5" thickBot="1">
      <c r="B42" s="170"/>
      <c r="C42" s="107"/>
      <c r="D42" s="118" t="s">
        <v>81</v>
      </c>
      <c r="E42" s="108" t="s">
        <v>57</v>
      </c>
      <c r="F42" s="109">
        <v>206</v>
      </c>
      <c r="G42" s="110">
        <f>G41*F42</f>
        <v>4.12</v>
      </c>
      <c r="H42" s="111"/>
      <c r="I42" s="112"/>
    </row>
    <row r="43" spans="2:9" ht="48" thickBot="1">
      <c r="B43" s="73">
        <v>10</v>
      </c>
      <c r="C43" s="88"/>
      <c r="D43" s="123" t="s">
        <v>91</v>
      </c>
      <c r="E43" s="85" t="s">
        <v>62</v>
      </c>
      <c r="F43" s="124"/>
      <c r="G43" s="125">
        <v>22.4</v>
      </c>
      <c r="H43" s="91"/>
      <c r="I43" s="65"/>
    </row>
    <row r="44" spans="2:9" ht="31.5">
      <c r="B44" s="158">
        <v>11</v>
      </c>
      <c r="C44" s="116" t="s">
        <v>75</v>
      </c>
      <c r="D44" s="101" t="s">
        <v>86</v>
      </c>
      <c r="E44" s="102" t="s">
        <v>63</v>
      </c>
      <c r="F44" s="103"/>
      <c r="G44" s="117">
        <v>0.31</v>
      </c>
      <c r="H44" s="105"/>
      <c r="I44" s="22"/>
    </row>
    <row r="45" spans="2:9" ht="15.75">
      <c r="B45" s="159"/>
      <c r="C45" s="87"/>
      <c r="D45" s="98" t="s">
        <v>81</v>
      </c>
      <c r="E45" s="83" t="s">
        <v>57</v>
      </c>
      <c r="F45" s="84">
        <v>27.1</v>
      </c>
      <c r="G45" s="99">
        <f>G44*F45</f>
        <v>8.4009999999999998</v>
      </c>
      <c r="H45" s="97"/>
      <c r="I45" s="106"/>
    </row>
    <row r="46" spans="2:9" ht="15.75">
      <c r="B46" s="159"/>
      <c r="C46" s="87"/>
      <c r="D46" s="98" t="s">
        <v>84</v>
      </c>
      <c r="E46" s="83" t="s">
        <v>64</v>
      </c>
      <c r="F46" s="84">
        <v>3.98</v>
      </c>
      <c r="G46" s="99">
        <f>G44*F46</f>
        <v>1.2338</v>
      </c>
      <c r="H46" s="97"/>
      <c r="I46" s="106"/>
    </row>
    <row r="47" spans="2:9" ht="31.5">
      <c r="B47" s="159"/>
      <c r="C47" s="120" t="s">
        <v>76</v>
      </c>
      <c r="D47" s="98" t="s">
        <v>87</v>
      </c>
      <c r="E47" s="83" t="s">
        <v>65</v>
      </c>
      <c r="F47" s="84"/>
      <c r="G47" s="126">
        <v>31</v>
      </c>
      <c r="H47" s="97"/>
      <c r="I47" s="106"/>
    </row>
    <row r="48" spans="2:9" ht="15.75">
      <c r="B48" s="159"/>
      <c r="C48" s="87"/>
      <c r="D48" s="127" t="s">
        <v>88</v>
      </c>
      <c r="E48" s="83" t="s">
        <v>66</v>
      </c>
      <c r="F48" s="84"/>
      <c r="G48" s="126">
        <v>11</v>
      </c>
      <c r="H48" s="97"/>
      <c r="I48" s="106"/>
    </row>
    <row r="49" spans="2:9" ht="16.5" thickBot="1">
      <c r="B49" s="160"/>
      <c r="C49" s="86"/>
      <c r="D49" s="119" t="s">
        <v>85</v>
      </c>
      <c r="E49" s="80" t="s">
        <v>64</v>
      </c>
      <c r="F49" s="81">
        <v>4.72</v>
      </c>
      <c r="G49" s="82">
        <f>F49*G44</f>
        <v>1.4631999999999998</v>
      </c>
      <c r="H49" s="114"/>
      <c r="I49" s="115"/>
    </row>
    <row r="50" spans="2:9" ht="47.25">
      <c r="B50" s="158">
        <v>12</v>
      </c>
      <c r="C50" s="116" t="s">
        <v>77</v>
      </c>
      <c r="D50" s="121" t="s">
        <v>67</v>
      </c>
      <c r="E50" s="102" t="s">
        <v>63</v>
      </c>
      <c r="F50" s="103"/>
      <c r="G50" s="117">
        <v>0.22</v>
      </c>
      <c r="H50" s="105"/>
      <c r="I50" s="22"/>
    </row>
    <row r="51" spans="2:9" ht="15.75">
      <c r="B51" s="159"/>
      <c r="C51" s="87"/>
      <c r="D51" s="98" t="s">
        <v>81</v>
      </c>
      <c r="E51" s="83" t="s">
        <v>57</v>
      </c>
      <c r="F51" s="84">
        <v>27.1</v>
      </c>
      <c r="G51" s="99">
        <f>G50*F51</f>
        <v>5.9620000000000006</v>
      </c>
      <c r="H51" s="97"/>
      <c r="I51" s="106"/>
    </row>
    <row r="52" spans="2:9" ht="15.75">
      <c r="B52" s="159"/>
      <c r="C52" s="87"/>
      <c r="D52" s="98" t="s">
        <v>84</v>
      </c>
      <c r="E52" s="83" t="s">
        <v>64</v>
      </c>
      <c r="F52" s="84">
        <v>0.46</v>
      </c>
      <c r="G52" s="99">
        <f>G50*F52</f>
        <v>0.1012</v>
      </c>
      <c r="H52" s="97"/>
      <c r="I52" s="106"/>
    </row>
    <row r="53" spans="2:9" ht="31.5">
      <c r="B53" s="159"/>
      <c r="C53" s="120" t="s">
        <v>76</v>
      </c>
      <c r="D53" s="98" t="s">
        <v>70</v>
      </c>
      <c r="E53" s="83" t="s">
        <v>65</v>
      </c>
      <c r="F53" s="84"/>
      <c r="G53" s="126">
        <v>22</v>
      </c>
      <c r="H53" s="97"/>
      <c r="I53" s="106"/>
    </row>
    <row r="54" spans="2:9" ht="16.5" thickBot="1">
      <c r="B54" s="160"/>
      <c r="C54" s="86"/>
      <c r="D54" s="119" t="s">
        <v>85</v>
      </c>
      <c r="E54" s="80" t="s">
        <v>64</v>
      </c>
      <c r="F54" s="81">
        <v>20.2</v>
      </c>
      <c r="G54" s="82">
        <f>F54*G50</f>
        <v>4.444</v>
      </c>
      <c r="H54" s="114"/>
      <c r="I54" s="115"/>
    </row>
    <row r="55" spans="2:9" ht="31.5">
      <c r="B55" s="158">
        <v>13</v>
      </c>
      <c r="C55" s="116" t="s">
        <v>78</v>
      </c>
      <c r="D55" s="101" t="s">
        <v>68</v>
      </c>
      <c r="E55" s="102" t="s">
        <v>66</v>
      </c>
      <c r="F55" s="103"/>
      <c r="G55" s="128">
        <v>1</v>
      </c>
      <c r="H55" s="105"/>
      <c r="I55" s="22"/>
    </row>
    <row r="56" spans="2:9" ht="15.75">
      <c r="B56" s="159"/>
      <c r="C56" s="87"/>
      <c r="D56" s="98" t="s">
        <v>81</v>
      </c>
      <c r="E56" s="83" t="s">
        <v>57</v>
      </c>
      <c r="F56" s="84">
        <v>1.73</v>
      </c>
      <c r="G56" s="126">
        <f>F56*G55</f>
        <v>1.73</v>
      </c>
      <c r="H56" s="97"/>
      <c r="I56" s="106"/>
    </row>
    <row r="57" spans="2:9" ht="15.75">
      <c r="B57" s="159"/>
      <c r="C57" s="120"/>
      <c r="D57" s="98" t="s">
        <v>84</v>
      </c>
      <c r="E57" s="83" t="s">
        <v>64</v>
      </c>
      <c r="F57" s="84">
        <v>2.4</v>
      </c>
      <c r="G57" s="99">
        <f>F57*G55</f>
        <v>2.4</v>
      </c>
      <c r="H57" s="97"/>
      <c r="I57" s="106"/>
    </row>
    <row r="58" spans="2:9" ht="15.75">
      <c r="B58" s="159"/>
      <c r="C58" s="120"/>
      <c r="D58" s="98" t="s">
        <v>89</v>
      </c>
      <c r="E58" s="83" t="s">
        <v>59</v>
      </c>
      <c r="F58" s="84">
        <v>0.1</v>
      </c>
      <c r="G58" s="99">
        <f>F58*G55</f>
        <v>0.1</v>
      </c>
      <c r="H58" s="97"/>
      <c r="I58" s="106"/>
    </row>
    <row r="59" spans="2:9" ht="31.5">
      <c r="B59" s="159"/>
      <c r="C59" s="120" t="s">
        <v>79</v>
      </c>
      <c r="D59" s="98" t="s">
        <v>90</v>
      </c>
      <c r="E59" s="83" t="s">
        <v>66</v>
      </c>
      <c r="F59" s="84"/>
      <c r="G59" s="126">
        <v>1</v>
      </c>
      <c r="H59" s="97"/>
      <c r="I59" s="106"/>
    </row>
    <row r="60" spans="2:9" ht="15.75">
      <c r="B60" s="159"/>
      <c r="C60" s="120"/>
      <c r="D60" s="98" t="s">
        <v>109</v>
      </c>
      <c r="E60" s="83" t="s">
        <v>16</v>
      </c>
      <c r="F60" s="84">
        <v>0.41099999999999998</v>
      </c>
      <c r="G60" s="126">
        <f>G55*F60</f>
        <v>0.41099999999999998</v>
      </c>
      <c r="H60" s="97"/>
      <c r="I60" s="106"/>
    </row>
    <row r="61" spans="2:9" ht="15.75">
      <c r="B61" s="159"/>
      <c r="C61" s="120" t="s">
        <v>80</v>
      </c>
      <c r="D61" s="98" t="s">
        <v>69</v>
      </c>
      <c r="E61" s="83" t="s">
        <v>66</v>
      </c>
      <c r="F61" s="84"/>
      <c r="G61" s="126">
        <v>1</v>
      </c>
      <c r="H61" s="97"/>
      <c r="I61" s="106"/>
    </row>
    <row r="62" spans="2:9" ht="16.5" thickBot="1">
      <c r="B62" s="170"/>
      <c r="C62" s="129"/>
      <c r="D62" s="118" t="s">
        <v>85</v>
      </c>
      <c r="E62" s="108" t="s">
        <v>64</v>
      </c>
      <c r="F62" s="109">
        <v>16.100000000000001</v>
      </c>
      <c r="G62" s="110">
        <f>F62*G55</f>
        <v>16.100000000000001</v>
      </c>
      <c r="H62" s="111"/>
      <c r="I62" s="112"/>
    </row>
    <row r="63" spans="2:9" ht="16.5" thickBot="1">
      <c r="B63" s="92"/>
      <c r="C63" s="94"/>
      <c r="D63" s="77" t="s">
        <v>110</v>
      </c>
      <c r="E63" s="89"/>
      <c r="F63" s="90"/>
      <c r="G63" s="95"/>
      <c r="H63" s="93"/>
      <c r="I63" s="79"/>
    </row>
    <row r="64" spans="2:9" ht="16.5" thickBot="1">
      <c r="B64" s="92"/>
      <c r="C64" s="94"/>
      <c r="D64" s="133" t="s">
        <v>111</v>
      </c>
      <c r="E64" s="89"/>
      <c r="F64" s="90"/>
      <c r="G64" s="95"/>
      <c r="H64" s="93"/>
      <c r="I64" s="79"/>
    </row>
    <row r="65" spans="2:9" ht="45">
      <c r="B65" s="167">
        <v>14</v>
      </c>
      <c r="C65" s="134" t="s">
        <v>93</v>
      </c>
      <c r="D65" s="135" t="s">
        <v>94</v>
      </c>
      <c r="E65" s="136" t="s">
        <v>96</v>
      </c>
      <c r="F65" s="137"/>
      <c r="G65" s="145">
        <v>1</v>
      </c>
      <c r="H65" s="138"/>
      <c r="I65" s="72"/>
    </row>
    <row r="66" spans="2:9" ht="15.75">
      <c r="B66" s="168"/>
      <c r="C66" s="130"/>
      <c r="D66" s="62" t="s">
        <v>7</v>
      </c>
      <c r="E66" s="85" t="s">
        <v>36</v>
      </c>
      <c r="F66" s="131" t="s">
        <v>25</v>
      </c>
      <c r="G66" s="132">
        <v>1</v>
      </c>
      <c r="H66" s="91"/>
      <c r="I66" s="146"/>
    </row>
    <row r="67" spans="2:9" ht="15.75">
      <c r="B67" s="168"/>
      <c r="C67" s="130"/>
      <c r="D67" s="62" t="s">
        <v>43</v>
      </c>
      <c r="E67" s="85" t="s">
        <v>6</v>
      </c>
      <c r="F67" s="131">
        <v>14.7</v>
      </c>
      <c r="G67" s="132">
        <f>G65*F67</f>
        <v>14.7</v>
      </c>
      <c r="H67" s="91"/>
      <c r="I67" s="146"/>
    </row>
    <row r="68" spans="2:9" ht="30">
      <c r="B68" s="168"/>
      <c r="C68" s="130"/>
      <c r="D68" s="62" t="s">
        <v>95</v>
      </c>
      <c r="E68" s="85" t="s">
        <v>36</v>
      </c>
      <c r="F68" s="131">
        <v>1</v>
      </c>
      <c r="G68" s="132">
        <f>G65*F68</f>
        <v>1</v>
      </c>
      <c r="H68" s="91"/>
      <c r="I68" s="146"/>
    </row>
    <row r="69" spans="2:9" ht="16.5" thickBot="1">
      <c r="B69" s="171"/>
      <c r="C69" s="139"/>
      <c r="D69" s="144" t="s">
        <v>41</v>
      </c>
      <c r="E69" s="140" t="s">
        <v>6</v>
      </c>
      <c r="F69" s="141">
        <v>7.92</v>
      </c>
      <c r="G69" s="142">
        <f>G65*F69</f>
        <v>7.92</v>
      </c>
      <c r="H69" s="143"/>
      <c r="I69" s="147"/>
    </row>
    <row r="70" spans="2:9" ht="16.5" thickBot="1">
      <c r="B70" s="92"/>
      <c r="C70" s="94"/>
      <c r="D70" s="77" t="s">
        <v>112</v>
      </c>
      <c r="E70" s="89"/>
      <c r="F70" s="90"/>
      <c r="G70" s="95"/>
      <c r="H70" s="93"/>
      <c r="I70" s="79"/>
    </row>
    <row r="71" spans="2:9" ht="16.5" thickBot="1">
      <c r="B71" s="92"/>
      <c r="C71" s="94"/>
      <c r="D71" s="133" t="s">
        <v>92</v>
      </c>
      <c r="E71" s="89"/>
      <c r="F71" s="90"/>
      <c r="G71" s="95"/>
      <c r="H71" s="93"/>
      <c r="I71" s="79"/>
    </row>
    <row r="72" spans="2:9" ht="30.75" thickBot="1">
      <c r="B72" s="92">
        <v>15</v>
      </c>
      <c r="C72" s="94"/>
      <c r="D72" s="77" t="s">
        <v>98</v>
      </c>
      <c r="E72" s="89" t="s">
        <v>99</v>
      </c>
      <c r="F72" s="90"/>
      <c r="G72" s="95">
        <v>1</v>
      </c>
      <c r="H72" s="93"/>
      <c r="I72" s="79"/>
    </row>
    <row r="73" spans="2:9" ht="16.5" thickBot="1">
      <c r="B73" s="148"/>
      <c r="C73" s="134"/>
      <c r="D73" s="135" t="s">
        <v>97</v>
      </c>
      <c r="E73" s="136"/>
      <c r="F73" s="137"/>
      <c r="G73" s="150"/>
      <c r="H73" s="138"/>
      <c r="I73" s="72"/>
    </row>
    <row r="74" spans="2:9">
      <c r="B74" s="151"/>
      <c r="C74" s="20"/>
      <c r="D74" s="19" t="s">
        <v>100</v>
      </c>
      <c r="E74" s="105"/>
      <c r="F74" s="105"/>
      <c r="G74" s="105"/>
      <c r="H74" s="105"/>
      <c r="I74" s="22"/>
    </row>
    <row r="75" spans="2:9">
      <c r="B75" s="31"/>
      <c r="C75" s="11"/>
      <c r="D75" s="50" t="s">
        <v>9</v>
      </c>
      <c r="E75" s="2" t="s">
        <v>10</v>
      </c>
      <c r="F75" s="2"/>
      <c r="G75" s="2"/>
      <c r="H75" s="2"/>
      <c r="I75" s="32"/>
    </row>
    <row r="76" spans="2:9">
      <c r="B76" s="31"/>
      <c r="C76" s="11"/>
      <c r="D76" s="50" t="s">
        <v>8</v>
      </c>
      <c r="E76" s="2"/>
      <c r="F76" s="2"/>
      <c r="G76" s="2"/>
      <c r="H76" s="2"/>
      <c r="I76" s="32"/>
    </row>
    <row r="77" spans="2:9">
      <c r="B77" s="31"/>
      <c r="C77" s="11"/>
      <c r="D77" s="50" t="s">
        <v>11</v>
      </c>
      <c r="E77" s="2" t="s">
        <v>10</v>
      </c>
      <c r="F77" s="2"/>
      <c r="G77" s="2"/>
      <c r="H77" s="2"/>
      <c r="I77" s="32"/>
    </row>
    <row r="78" spans="2:9">
      <c r="B78" s="31"/>
      <c r="C78" s="11"/>
      <c r="D78" s="50" t="s">
        <v>8</v>
      </c>
      <c r="E78" s="2"/>
      <c r="F78" s="2"/>
      <c r="G78" s="2"/>
      <c r="H78" s="2"/>
      <c r="I78" s="32"/>
    </row>
    <row r="79" spans="2:9">
      <c r="B79" s="31"/>
      <c r="C79" s="11"/>
      <c r="D79" s="50" t="s">
        <v>12</v>
      </c>
      <c r="E79" s="2" t="s">
        <v>10</v>
      </c>
      <c r="F79" s="2"/>
      <c r="G79" s="2">
        <v>18</v>
      </c>
      <c r="H79" s="2"/>
      <c r="I79" s="32"/>
    </row>
    <row r="80" spans="2:9" ht="15.75" thickBot="1">
      <c r="B80" s="152"/>
      <c r="C80" s="153"/>
      <c r="D80" s="154" t="s">
        <v>8</v>
      </c>
      <c r="E80" s="155"/>
      <c r="F80" s="155"/>
      <c r="G80" s="155"/>
      <c r="H80" s="155"/>
      <c r="I80" s="156"/>
    </row>
    <row r="81" spans="2:9">
      <c r="B81" s="3"/>
      <c r="C81" s="4"/>
      <c r="D81" s="169"/>
      <c r="E81" s="169"/>
      <c r="F81" s="169"/>
      <c r="G81" s="169"/>
      <c r="H81" s="169"/>
      <c r="I81" s="5"/>
    </row>
  </sheetData>
  <mergeCells count="19">
    <mergeCell ref="D81:H81"/>
    <mergeCell ref="B39:B40"/>
    <mergeCell ref="B41:B42"/>
    <mergeCell ref="B44:B49"/>
    <mergeCell ref="B50:B54"/>
    <mergeCell ref="B55:B62"/>
    <mergeCell ref="B65:B69"/>
    <mergeCell ref="B1:I1"/>
    <mergeCell ref="B31:B33"/>
    <mergeCell ref="B34:B35"/>
    <mergeCell ref="B36:B38"/>
    <mergeCell ref="B20:B28"/>
    <mergeCell ref="B2:I2"/>
    <mergeCell ref="B3:D3"/>
    <mergeCell ref="B15:B19"/>
    <mergeCell ref="B4:D4"/>
    <mergeCell ref="E3:G3"/>
    <mergeCell ref="B12:B14"/>
    <mergeCell ref="B8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2016-08-23T08:12:56Z</dcterms:modified>
</cp:coreProperties>
</file>