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435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/>
  <c r="F32"/>
  <c r="F29" l="1"/>
  <c r="F28"/>
  <c r="F27"/>
  <c r="F25"/>
  <c r="F22" l="1"/>
  <c r="F20" l="1"/>
  <c r="F19"/>
  <c r="F18"/>
  <c r="F17"/>
  <c r="F15" l="1"/>
  <c r="F11"/>
  <c r="F10"/>
  <c r="F8"/>
  <c r="F34" i="2" l="1"/>
  <c r="F36"/>
  <c r="F35"/>
  <c r="F31"/>
  <c r="F28"/>
  <c r="F24"/>
  <c r="F23"/>
  <c r="F19"/>
  <c r="F18"/>
  <c r="F15"/>
  <c r="F12" l="1"/>
  <c r="F11"/>
  <c r="F10"/>
  <c r="F8"/>
  <c r="F69" i="1" l="1"/>
  <c r="F71"/>
  <c r="F68"/>
  <c r="F67"/>
  <c r="F66"/>
  <c r="F64"/>
  <c r="F63"/>
  <c r="F62"/>
  <c r="F60"/>
  <c r="F59"/>
  <c r="F56"/>
  <c r="F55"/>
  <c r="F54"/>
  <c r="F53"/>
  <c r="F50" l="1"/>
  <c r="F49"/>
  <c r="F48"/>
  <c r="F47"/>
  <c r="F46"/>
  <c r="F43"/>
  <c r="F42"/>
  <c r="F41"/>
  <c r="F40"/>
  <c r="F39"/>
  <c r="F36"/>
  <c r="F35"/>
  <c r="F34"/>
  <c r="F33"/>
  <c r="F32"/>
  <c r="F30"/>
  <c r="F29"/>
  <c r="F28"/>
  <c r="F27"/>
  <c r="F26"/>
  <c r="F22"/>
  <c r="F19" l="1"/>
  <c r="F18"/>
  <c r="F17"/>
  <c r="F15" l="1"/>
  <c r="F14"/>
  <c r="F13"/>
  <c r="F12"/>
  <c r="F11"/>
  <c r="F9"/>
  <c r="F8"/>
</calcChain>
</file>

<file path=xl/sharedStrings.xml><?xml version="1.0" encoding="utf-8"?>
<sst xmlns="http://schemas.openxmlformats.org/spreadsheetml/2006/main" count="356" uniqueCount="135">
  <si>
    <t>ხარჯთაღრიცხვა</t>
  </si>
  <si>
    <t>№</t>
  </si>
  <si>
    <t>საფუძველი</t>
  </si>
  <si>
    <t>სამუშაოს   დასახელება</t>
  </si>
  <si>
    <t>განზ.</t>
  </si>
  <si>
    <t>ნორმატიული რესურსი</t>
  </si>
  <si>
    <t>ხელფასი</t>
  </si>
  <si>
    <t>მასალა</t>
  </si>
  <si>
    <t>სამშენებლო მექანიზმები</t>
  </si>
  <si>
    <t>ჯამი</t>
  </si>
  <si>
    <t>ერთეულზე</t>
  </si>
  <si>
    <t>სულ</t>
  </si>
  <si>
    <t>ერთ. ფასი</t>
  </si>
  <si>
    <t>ცალი</t>
  </si>
  <si>
    <t>კაც/სთ</t>
  </si>
  <si>
    <t>მანქანები</t>
  </si>
  <si>
    <t>ლარი</t>
  </si>
  <si>
    <t>სხვა ხარჯები</t>
  </si>
  <si>
    <t>შრომითი რესურსი</t>
  </si>
  <si>
    <t>კგ.</t>
  </si>
  <si>
    <t>ზედნადები ხარჯები %</t>
  </si>
  <si>
    <t xml:space="preserve"> გეგმიური მოგება %</t>
  </si>
  <si>
    <t>გაუთვალისწინებელი ხარჯები</t>
  </si>
  <si>
    <t>კედლების და ჭერის გასუფთავება ძველი საღებავისაგან</t>
  </si>
  <si>
    <t>46-15-2</t>
  </si>
  <si>
    <r>
      <t>100 მ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</si>
  <si>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კედლების და ჭერის დამუშავება ნესტგამძლე ფითხით და შეღებვა ზეთოვანი საღებავით (ფერი შეთანხმდეს დამკვეთთან)</t>
  </si>
  <si>
    <t>15-160-1</t>
  </si>
  <si>
    <t>ფითხი</t>
  </si>
  <si>
    <t>საღებავი</t>
  </si>
  <si>
    <t>100 გრძ/მ</t>
  </si>
  <si>
    <t>გრძ/მ</t>
  </si>
  <si>
    <t>16-6-1</t>
  </si>
  <si>
    <t>წყლის გამათბობელი ელექტრო 50 ლიტრიანი</t>
  </si>
  <si>
    <t>ფასონური ნაწილები (მუხლი, სამკაპი და სხვა)</t>
  </si>
  <si>
    <t>პოლიპროპინელი მილი ფოლგიანი</t>
  </si>
  <si>
    <t>პოლიპროპინელის წყლის მილების მოწყობა დ-20 მმ.</t>
  </si>
  <si>
    <t>ონკანის მოწყობა</t>
  </si>
  <si>
    <t>ონკანის ღირებულება</t>
  </si>
  <si>
    <t>საბაზრო</t>
  </si>
  <si>
    <t>I. სამზარეულო და სათავსო</t>
  </si>
  <si>
    <t>კედლების და ჭერის დამუშავება და შეღებვა წყალემულსიური საღებავით</t>
  </si>
  <si>
    <t>15-168-7</t>
  </si>
  <si>
    <t>II. შესასვლელები</t>
  </si>
  <si>
    <t>15-14-1</t>
  </si>
  <si>
    <t>კერამოგრანიტის ფილების გაკვრა კედლებზე 0,4 მეტრ სიმაღლეზე</t>
  </si>
  <si>
    <t>კერამოგრანიტის ფილა</t>
  </si>
  <si>
    <t>წებო-ცემენტი</t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</si>
  <si>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</si>
  <si>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III. 1 სართულის საძინებელი ოთახი</t>
  </si>
  <si>
    <t>III. მე-2 სართულის საძინებელი ოთახი</t>
  </si>
  <si>
    <t xml:space="preserve">შესასვლელში დაზიანებული ლამინატის იატაკის დემონტაჟი </t>
  </si>
  <si>
    <t>11-23-1</t>
  </si>
  <si>
    <t>კერამოგრანიტის ფილების დაგება</t>
  </si>
  <si>
    <t>IV. სამყოფი ოთახი</t>
  </si>
  <si>
    <t>იატაკის სრული დემონტაჟი კონსტრუქციამდე</t>
  </si>
  <si>
    <t>46-15-1</t>
  </si>
  <si>
    <t>იატაკზე ცემენტის ხსნარის მოჭიმვა სისქით 4 სმ.</t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</si>
  <si>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</si>
  <si>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11-8-2</t>
  </si>
  <si>
    <t>ცემენტის ხსნარი მ-100</t>
  </si>
  <si>
    <t>ლამინატის იატაკის მოწყობა</t>
  </si>
  <si>
    <t>ლამინირებული იატაკი მაღალი ხარისხის</t>
  </si>
  <si>
    <t>პლასტმასის პლინტუსი</t>
  </si>
  <si>
    <t>11-27-6</t>
  </si>
  <si>
    <t>წებო</t>
  </si>
  <si>
    <t>დღგ</t>
  </si>
  <si>
    <t xml:space="preserve"> 1-80-3</t>
  </si>
  <si>
    <r>
      <t>100m</t>
    </r>
    <r>
      <rPr>
        <vertAlign val="superscript"/>
        <sz val="11"/>
        <rFont val="AcadNusx"/>
      </rPr>
      <t>3</t>
    </r>
  </si>
  <si>
    <t>SromiTi resursebi</t>
  </si>
  <si>
    <t>kac/sT</t>
  </si>
  <si>
    <t>16-6-2.</t>
  </si>
  <si>
    <t>100grZ.m.</t>
  </si>
  <si>
    <t>manqanebi</t>
  </si>
  <si>
    <t>lari</t>
  </si>
  <si>
    <t>mili plastm. sakanalizacio d=100mm</t>
  </si>
  <si>
    <t>grZ.m.</t>
  </si>
  <si>
    <t>plastm. sakanalizacio milebiს მოწყობა d=100mm</t>
  </si>
  <si>
    <t>ფასონური ნაწილები დ-100მმ. (მუხლი, სამკაპი და სხვა)</t>
  </si>
  <si>
    <t>I. საკანალიზაციო სისტემის რეაბილიტაცია</t>
  </si>
  <si>
    <t>manqanebi zedmeti gruntis transportirebisaTvis</t>
  </si>
  <si>
    <t>tona</t>
  </si>
  <si>
    <r>
      <t>10m</t>
    </r>
    <r>
      <rPr>
        <vertAlign val="superscript"/>
        <sz val="11"/>
        <rFont val="AcadNusx"/>
      </rPr>
      <t>3</t>
    </r>
  </si>
  <si>
    <t xml:space="preserve"> 23-2-3 gam</t>
  </si>
  <si>
    <t xml:space="preserve">SromiTi resursebi </t>
  </si>
  <si>
    <t>m/sT</t>
  </si>
  <si>
    <t>rk/betonis asawyobi Webi d=1m</t>
  </si>
  <si>
    <t>m</t>
  </si>
  <si>
    <t>rk/betonis mrgvali Wis Ziri d=1m</t>
  </si>
  <si>
    <t>c</t>
  </si>
  <si>
    <t>rk/betonis Wis fila Tujis mrgvali xufiT 1,2X1,2m</t>
  </si>
  <si>
    <t>betoni m-200</t>
  </si>
  <si>
    <r>
      <t>m</t>
    </r>
    <r>
      <rPr>
        <vertAlign val="superscript"/>
        <sz val="11"/>
        <rFont val="AcadNusx"/>
      </rPr>
      <t>3</t>
    </r>
  </si>
  <si>
    <t>sxva xarjebi</t>
  </si>
  <si>
    <t>sakanalizacio mrgvali Wis mowyoba 0,5Xd=1mX2c</t>
  </si>
  <si>
    <t>miwis damuSaveba sakanalizacio Webis mosawyobad xeliT 0,7Xd=1mX4c</t>
  </si>
  <si>
    <t xml:space="preserve">sakanalizacio milebis mosawyobad miwis gaWra xeliT 0,8X0,3X105m </t>
  </si>
  <si>
    <t>II. სახურავის რეაბილიტაცია</t>
  </si>
  <si>
    <t>saxuravis demontaJi</t>
  </si>
  <si>
    <t>46-28-1</t>
  </si>
  <si>
    <t>montaJis samuSaoebi</t>
  </si>
  <si>
    <t xml:space="preserve">wyalmimRebi Rarebis mowyoba </t>
  </si>
  <si>
    <t>100m</t>
  </si>
  <si>
    <t xml:space="preserve"> 12-8-3</t>
  </si>
  <si>
    <t>sabazro</t>
  </si>
  <si>
    <t xml:space="preserve">m </t>
  </si>
  <si>
    <t>wyalamridi Zabrebi</t>
  </si>
  <si>
    <t>TviTmWreli (Surupi)</t>
  </si>
  <si>
    <t>kg</t>
  </si>
  <si>
    <t>ქ. წყალტუბოში  №3 საბავშო ბაგა-ბაღის სარემონტო სამუშაოების</t>
  </si>
  <si>
    <t>ქ. წყალტუბოს მუნიციპალიტეტის სოფელ გეგუთის საბავშო ბაგა-ბაღის წყალ-კანალიზაციის სისტემის რეაბილიტაციის</t>
  </si>
  <si>
    <t>betoni m-250</t>
  </si>
  <si>
    <t>xe-masala</t>
  </si>
  <si>
    <t xml:space="preserve">  6-1-20</t>
  </si>
  <si>
    <t>fekalebis mimRebi ormos amoReba xeliT 3X3X3m</t>
  </si>
  <si>
    <t>betonis mowyoba kedlebis da saxuravisTvis kedlis sisqe 20sm</t>
  </si>
  <si>
    <t>armatura d-16 saxuravisTvis</t>
  </si>
  <si>
    <t>gamoangariSebiT</t>
  </si>
  <si>
    <t>II. სასმელი წყლის მილების მოწყობა</t>
  </si>
  <si>
    <t xml:space="preserve">sakanalizacio milebis mosawyobad miwis gaWra xeliT 0,5X0,3X10m </t>
  </si>
  <si>
    <t>16-6-1.</t>
  </si>
  <si>
    <t>plastmasis wylis milebis d=20mm mowyoba</t>
  </si>
  <si>
    <t xml:space="preserve">plastmasis wylis milebi d=20mm </t>
  </si>
  <si>
    <t>cali</t>
  </si>
  <si>
    <t>wylis milebis  mosawyobad miwis gaWra xeliT 0,5X0,3X105m</t>
  </si>
  <si>
    <t>ფასონური ნაწილები დ-20მმ. (მუხლი, სამკაპი და სხვა)</t>
  </si>
  <si>
    <t>8-482-10</t>
  </si>
  <si>
    <t xml:space="preserve">არსებული წყლის ტუმბოს მონტაჟი </t>
  </si>
  <si>
    <t>ც</t>
  </si>
  <si>
    <t>შპს "ვაზნარი"</t>
  </si>
  <si>
    <t>დირექტორი: გ. ბაბუნაშვილი</t>
  </si>
  <si>
    <t xml:space="preserve">moixsnas dazianebuli ღარები </t>
  </si>
  <si>
    <t>wyalmimRebi Rarebi 0,5 მმ.</t>
  </si>
  <si>
    <t>ქ. წყალტუბოში  ბესიკის ქუჩის №17 მდებარე №01  საბავშო ბაგა-ბაღის სარემონტო სამუშაოების</t>
  </si>
  <si>
    <t>დანარი 1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</si>
</sst>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0.0000"/>
    <numFmt numFmtId="166" formatCode="0.000"/>
  </numFmts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cadNusx"/>
    </font>
    <font>
      <sz val="12"/>
      <name val="AcadNusx"/>
    </font>
    <font>
      <vertAlign val="superscript"/>
      <sz val="11"/>
      <name val="AcadNusx"/>
    </font>
    <font>
      <b/>
      <sz val="11"/>
      <name val="AcadNusx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cadNusx"/>
    </font>
    <font>
      <b/>
      <sz val="14"/>
      <name val="AcadNusx"/>
    </font>
    <font>
      <b/>
      <sz val="10"/>
      <name val="AcadNusx"/>
    </font>
    <font>
      <b/>
      <sz val="12"/>
      <name val="AcadNusx"/>
    </font>
    <font>
      <sz val="8"/>
      <name val="AcadNusx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</cellStyleXfs>
  <cellXfs count="128">
    <xf numFmtId="0" fontId="0" fillId="0" borderId="0" xfId="0"/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/>
    </xf>
    <xf numFmtId="9" fontId="1" fillId="0" borderId="7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166" fontId="0" fillId="0" borderId="7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" fillId="0" borderId="8" xfId="0" applyFont="1" applyBorder="1" applyAlignment="1"/>
    <xf numFmtId="2" fontId="1" fillId="0" borderId="8" xfId="0" applyNumberFormat="1" applyFont="1" applyBorder="1" applyAlignment="1"/>
    <xf numFmtId="2" fontId="1" fillId="0" borderId="4" xfId="0" applyNumberFormat="1" applyFont="1" applyBorder="1" applyAlignment="1"/>
    <xf numFmtId="2" fontId="0" fillId="0" borderId="7" xfId="0" applyNumberFormat="1" applyBorder="1" applyAlignment="1">
      <alignment vertical="center"/>
    </xf>
    <xf numFmtId="2" fontId="0" fillId="0" borderId="7" xfId="0" applyNumberFormat="1" applyBorder="1"/>
    <xf numFmtId="0" fontId="1" fillId="0" borderId="7" xfId="0" applyFont="1" applyBorder="1"/>
    <xf numFmtId="49" fontId="0" fillId="0" borderId="7" xfId="0" applyNumberForma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6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16" fontId="6" fillId="0" borderId="7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wrapText="1"/>
    </xf>
    <xf numFmtId="9" fontId="6" fillId="0" borderId="7" xfId="2" applyFont="1" applyFill="1" applyBorder="1" applyAlignment="1">
      <alignment horizontal="center"/>
    </xf>
    <xf numFmtId="0" fontId="6" fillId="0" borderId="7" xfId="3" applyFont="1" applyBorder="1" applyAlignment="1">
      <alignment horizontal="left" vertical="center" wrapText="1"/>
    </xf>
    <xf numFmtId="0" fontId="6" fillId="2" borderId="7" xfId="4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2" borderId="7" xfId="4" applyFont="1" applyFill="1" applyBorder="1" applyAlignment="1">
      <alignment horizontal="center"/>
    </xf>
    <xf numFmtId="14" fontId="6" fillId="2" borderId="7" xfId="4" applyNumberFormat="1" applyFont="1" applyFill="1" applyBorder="1" applyAlignment="1">
      <alignment horizontal="center" vertical="center" wrapText="1"/>
    </xf>
    <xf numFmtId="0" fontId="6" fillId="0" borderId="0" xfId="5" applyFont="1" applyBorder="1" applyAlignment="1">
      <alignment horizontal="center"/>
    </xf>
    <xf numFmtId="0" fontId="6" fillId="2" borderId="7" xfId="4" applyFont="1" applyFill="1" applyBorder="1" applyAlignment="1">
      <alignment horizontal="left"/>
    </xf>
    <xf numFmtId="166" fontId="9" fillId="2" borderId="7" xfId="1" applyNumberFormat="1" applyFont="1" applyFill="1" applyBorder="1" applyAlignment="1">
      <alignment horizontal="center" vertical="center" wrapText="1"/>
    </xf>
    <xf numFmtId="0" fontId="6" fillId="0" borderId="0" xfId="5" applyFont="1" applyAlignment="1">
      <alignment horizontal="center"/>
    </xf>
    <xf numFmtId="0" fontId="6" fillId="2" borderId="7" xfId="5" applyFont="1" applyFill="1" applyBorder="1" applyAlignment="1">
      <alignment horizontal="center"/>
    </xf>
    <xf numFmtId="0" fontId="6" fillId="2" borderId="7" xfId="6" applyFont="1" applyFill="1" applyBorder="1" applyAlignment="1">
      <alignment horizontal="left"/>
    </xf>
    <xf numFmtId="0" fontId="9" fillId="2" borderId="7" xfId="6" applyFont="1" applyFill="1" applyBorder="1" applyAlignment="1">
      <alignment horizontal="center"/>
    </xf>
    <xf numFmtId="0" fontId="12" fillId="2" borderId="7" xfId="3" applyFont="1" applyFill="1" applyBorder="1" applyAlignment="1">
      <alignment horizontal="center"/>
    </xf>
    <xf numFmtId="0" fontId="13" fillId="2" borderId="7" xfId="3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2" fontId="9" fillId="2" borderId="7" xfId="1" applyNumberFormat="1" applyFont="1" applyFill="1" applyBorder="1" applyAlignment="1">
      <alignment horizontal="center" vertical="center" wrapText="1"/>
    </xf>
    <xf numFmtId="9" fontId="6" fillId="2" borderId="7" xfId="2" applyFont="1" applyFill="1" applyBorder="1" applyAlignment="1">
      <alignment horizontal="center"/>
    </xf>
    <xf numFmtId="14" fontId="6" fillId="2" borderId="7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vertical="center" wrapText="1"/>
    </xf>
    <xf numFmtId="0" fontId="6" fillId="2" borderId="7" xfId="0" applyFont="1" applyFill="1" applyBorder="1"/>
    <xf numFmtId="0" fontId="6" fillId="2" borderId="7" xfId="0" applyFont="1" applyFill="1" applyBorder="1" applyAlignment="1">
      <alignment wrapText="1"/>
    </xf>
    <xf numFmtId="0" fontId="6" fillId="2" borderId="7" xfId="7" applyFont="1" applyFill="1" applyBorder="1" applyAlignment="1">
      <alignment horizontal="center"/>
    </xf>
    <xf numFmtId="0" fontId="6" fillId="2" borderId="7" xfId="7" applyFont="1" applyFill="1" applyBorder="1" applyAlignment="1">
      <alignment wrapText="1"/>
    </xf>
    <xf numFmtId="0" fontId="15" fillId="0" borderId="7" xfId="0" applyFont="1" applyBorder="1" applyAlignment="1">
      <alignment vertical="center" wrapText="1"/>
    </xf>
    <xf numFmtId="0" fontId="9" fillId="0" borderId="7" xfId="0" applyFont="1" applyFill="1" applyBorder="1" applyAlignment="1">
      <alignment wrapText="1"/>
    </xf>
    <xf numFmtId="0" fontId="9" fillId="0" borderId="7" xfId="3" applyFont="1" applyBorder="1" applyAlignment="1">
      <alignment horizontal="left" vertical="center" wrapText="1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9" fillId="2" borderId="7" xfId="0" applyFont="1" applyFill="1" applyBorder="1" applyAlignment="1">
      <alignment vertical="center" wrapText="1"/>
    </xf>
    <xf numFmtId="166" fontId="6" fillId="0" borderId="7" xfId="0" applyNumberFormat="1" applyFont="1" applyBorder="1" applyAlignment="1">
      <alignment horizontal="center" vertical="center"/>
    </xf>
    <xf numFmtId="0" fontId="16" fillId="2" borderId="7" xfId="4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/>
    <xf numFmtId="0" fontId="7" fillId="2" borderId="7" xfId="0" applyFont="1" applyFill="1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0" fillId="0" borderId="7" xfId="0" applyFont="1" applyBorder="1" applyAlignment="1">
      <alignment horizontal="left" vertical="center" wrapText="1"/>
    </xf>
    <xf numFmtId="2" fontId="9" fillId="2" borderId="7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7" xfId="1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2" fontId="6" fillId="0" borderId="7" xfId="1" applyNumberFormat="1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2" fontId="14" fillId="2" borderId="7" xfId="3" applyNumberFormat="1" applyFont="1" applyFill="1" applyBorder="1" applyAlignment="1">
      <alignment horizontal="center" vertical="center" wrapText="1"/>
    </xf>
    <xf numFmtId="166" fontId="9" fillId="0" borderId="7" xfId="1" applyNumberFormat="1" applyFont="1" applyBorder="1" applyAlignment="1">
      <alignment horizontal="center" vertical="center" wrapText="1"/>
    </xf>
    <xf numFmtId="166" fontId="6" fillId="0" borderId="7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>
      <alignment horizontal="center" vertical="center" wrapText="1"/>
    </xf>
    <xf numFmtId="166" fontId="6" fillId="2" borderId="7" xfId="1" applyNumberFormat="1" applyFont="1" applyFill="1" applyBorder="1" applyAlignment="1">
      <alignment horizontal="center"/>
    </xf>
    <xf numFmtId="166" fontId="7" fillId="2" borderId="7" xfId="1" applyNumberFormat="1" applyFont="1" applyFill="1" applyBorder="1" applyAlignment="1">
      <alignment horizontal="center"/>
    </xf>
    <xf numFmtId="166" fontId="14" fillId="2" borderId="7" xfId="3" applyNumberFormat="1" applyFont="1" applyFill="1" applyBorder="1" applyAlignment="1">
      <alignment horizontal="center" vertical="center" wrapText="1"/>
    </xf>
    <xf numFmtId="2" fontId="9" fillId="0" borderId="7" xfId="1" applyNumberFormat="1" applyFont="1" applyBorder="1" applyAlignment="1">
      <alignment horizontal="center" vertical="center" wrapText="1"/>
    </xf>
    <xf numFmtId="2" fontId="6" fillId="2" borderId="7" xfId="1" applyNumberFormat="1" applyFont="1" applyFill="1" applyBorder="1" applyAlignment="1">
      <alignment horizontal="center"/>
    </xf>
    <xf numFmtId="2" fontId="6" fillId="2" borderId="7" xfId="1" applyNumberFormat="1" applyFont="1" applyFill="1" applyBorder="1" applyAlignment="1" applyProtection="1">
      <alignment horizontal="center"/>
      <protection locked="0"/>
    </xf>
    <xf numFmtId="2" fontId="6" fillId="0" borderId="7" xfId="1" applyNumberFormat="1" applyFont="1" applyFill="1" applyBorder="1" applyAlignment="1">
      <alignment horizontal="center"/>
    </xf>
    <xf numFmtId="2" fontId="0" fillId="0" borderId="0" xfId="0" applyNumberFormat="1"/>
    <xf numFmtId="2" fontId="6" fillId="0" borderId="7" xfId="0" applyNumberFormat="1" applyFont="1" applyBorder="1" applyAlignment="1">
      <alignment horizontal="center"/>
    </xf>
    <xf numFmtId="2" fontId="12" fillId="0" borderId="7" xfId="0" applyNumberFormat="1" applyFont="1" applyBorder="1"/>
    <xf numFmtId="2" fontId="7" fillId="2" borderId="7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9" fillId="2" borderId="1" xfId="1" applyNumberFormat="1" applyFont="1" applyFill="1" applyBorder="1" applyAlignment="1">
      <alignment horizontal="center" vertical="center" wrapText="1"/>
    </xf>
    <xf numFmtId="2" fontId="6" fillId="0" borderId="7" xfId="5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</cellXfs>
  <cellStyles count="8">
    <cellStyle name="Comma" xfId="1" builtinId="3"/>
    <cellStyle name="Normal" xfId="0" builtinId="0"/>
    <cellStyle name="Normal 10" xfId="5"/>
    <cellStyle name="Normal_gare wyalsadfenigagarini 2_SMSH2008-IIkv ." xfId="3"/>
    <cellStyle name="Percent" xfId="2" builtinId="5"/>
    <cellStyle name="Обычный_SAN2008-I" xfId="6"/>
    <cellStyle name="Обычный_Лист10" xfId="7"/>
    <cellStyle name="Обычный_Лист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workbookViewId="0">
      <selection activeCell="U6" sqref="U6"/>
    </sheetView>
  </sheetViews>
  <sheetFormatPr defaultRowHeight="15"/>
  <cols>
    <col min="1" max="1" width="3.140625" bestFit="1" customWidth="1"/>
    <col min="2" max="2" width="10.28515625" bestFit="1" customWidth="1"/>
    <col min="3" max="3" width="53.28515625" customWidth="1"/>
    <col min="4" max="4" width="10.42578125" customWidth="1"/>
    <col min="5" max="5" width="8" bestFit="1" customWidth="1"/>
    <col min="6" max="6" width="7.5703125" bestFit="1" customWidth="1"/>
    <col min="7" max="7" width="6.5703125" bestFit="1" customWidth="1"/>
    <col min="8" max="8" width="10.5703125" customWidth="1"/>
    <col min="9" max="9" width="6" bestFit="1" customWidth="1"/>
    <col min="10" max="10" width="8.28515625" customWidth="1"/>
    <col min="11" max="11" width="7.28515625" customWidth="1"/>
    <col min="12" max="12" width="7.5703125" customWidth="1"/>
    <col min="13" max="13" width="7.5703125" bestFit="1" customWidth="1"/>
  </cols>
  <sheetData>
    <row r="1" spans="1:14">
      <c r="A1" s="116" t="s">
        <v>133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t="s">
        <v>134</v>
      </c>
    </row>
    <row r="2" spans="1:14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4" ht="30.75" customHeight="1">
      <c r="A3" s="111" t="s">
        <v>1</v>
      </c>
      <c r="B3" s="117" t="s">
        <v>2</v>
      </c>
      <c r="C3" s="119" t="s">
        <v>3</v>
      </c>
      <c r="D3" s="111" t="s">
        <v>4</v>
      </c>
      <c r="E3" s="121" t="s">
        <v>5</v>
      </c>
      <c r="F3" s="122"/>
      <c r="G3" s="123" t="s">
        <v>7</v>
      </c>
      <c r="H3" s="124"/>
      <c r="I3" s="123" t="s">
        <v>6</v>
      </c>
      <c r="J3" s="124"/>
      <c r="K3" s="121" t="s">
        <v>8</v>
      </c>
      <c r="L3" s="122"/>
      <c r="M3" s="111" t="s">
        <v>9</v>
      </c>
    </row>
    <row r="4" spans="1:14" ht="30">
      <c r="A4" s="112"/>
      <c r="B4" s="118"/>
      <c r="C4" s="120"/>
      <c r="D4" s="112"/>
      <c r="E4" s="1" t="s">
        <v>10</v>
      </c>
      <c r="F4" s="2" t="s">
        <v>11</v>
      </c>
      <c r="G4" s="1" t="s">
        <v>12</v>
      </c>
      <c r="H4" s="2" t="s">
        <v>11</v>
      </c>
      <c r="I4" s="1" t="s">
        <v>12</v>
      </c>
      <c r="J4" s="2" t="s">
        <v>11</v>
      </c>
      <c r="K4" s="1" t="s">
        <v>12</v>
      </c>
      <c r="L4" s="2" t="s">
        <v>11</v>
      </c>
      <c r="M4" s="112"/>
    </row>
    <row r="5" spans="1:14">
      <c r="A5" s="2">
        <v>1</v>
      </c>
      <c r="B5" s="3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4" ht="15.75">
      <c r="A6" s="113" t="s">
        <v>40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1:14" ht="30">
      <c r="A7" s="2">
        <v>1</v>
      </c>
      <c r="B7" s="18" t="s">
        <v>24</v>
      </c>
      <c r="C7" s="14" t="s">
        <v>23</v>
      </c>
      <c r="D7" s="2" t="s">
        <v>25</v>
      </c>
      <c r="E7" s="5"/>
      <c r="F7" s="17">
        <v>0.70909999999999995</v>
      </c>
      <c r="G7" s="5"/>
      <c r="H7" s="5"/>
      <c r="I7" s="5"/>
      <c r="J7" s="5"/>
      <c r="K7" s="5"/>
      <c r="L7" s="5"/>
      <c r="M7" s="5"/>
    </row>
    <row r="8" spans="1:14">
      <c r="A8" s="2"/>
      <c r="B8" s="3"/>
      <c r="C8" s="15" t="s">
        <v>18</v>
      </c>
      <c r="D8" s="2" t="s">
        <v>14</v>
      </c>
      <c r="E8" s="5">
        <v>18.600000000000001</v>
      </c>
      <c r="F8" s="5">
        <f>E8*F7</f>
        <v>13.189260000000001</v>
      </c>
      <c r="G8" s="5"/>
      <c r="H8" s="5"/>
      <c r="I8" s="5"/>
      <c r="J8" s="5"/>
      <c r="K8" s="5"/>
      <c r="L8" s="5"/>
      <c r="M8" s="5"/>
    </row>
    <row r="9" spans="1:14">
      <c r="A9" s="2"/>
      <c r="B9" s="3"/>
      <c r="C9" s="15" t="s">
        <v>15</v>
      </c>
      <c r="D9" s="2" t="s">
        <v>16</v>
      </c>
      <c r="E9" s="5">
        <v>0.16</v>
      </c>
      <c r="F9" s="5">
        <f>E9*F7</f>
        <v>0.113456</v>
      </c>
      <c r="G9" s="5"/>
      <c r="H9" s="5"/>
      <c r="I9" s="5"/>
      <c r="J9" s="5"/>
      <c r="K9" s="5"/>
      <c r="L9" s="5"/>
      <c r="M9" s="5"/>
    </row>
    <row r="10" spans="1:14" ht="45">
      <c r="A10" s="2">
        <v>2</v>
      </c>
      <c r="B10" s="9" t="s">
        <v>27</v>
      </c>
      <c r="C10" s="14" t="s">
        <v>26</v>
      </c>
      <c r="D10" s="2" t="s">
        <v>25</v>
      </c>
      <c r="E10" s="5"/>
      <c r="F10" s="17">
        <v>0.70899999999999996</v>
      </c>
      <c r="G10" s="5"/>
      <c r="H10" s="5"/>
      <c r="I10" s="5"/>
      <c r="J10" s="5"/>
      <c r="K10" s="5"/>
      <c r="L10" s="5"/>
      <c r="M10" s="5"/>
    </row>
    <row r="11" spans="1:14">
      <c r="A11" s="2"/>
      <c r="B11" s="9"/>
      <c r="C11" s="15" t="s">
        <v>18</v>
      </c>
      <c r="D11" s="2" t="s">
        <v>14</v>
      </c>
      <c r="E11" s="5">
        <v>81.7</v>
      </c>
      <c r="F11" s="5">
        <f>E11*F10</f>
        <v>57.9253</v>
      </c>
      <c r="G11" s="5"/>
      <c r="H11" s="5"/>
      <c r="I11" s="5"/>
      <c r="J11" s="5"/>
      <c r="K11" s="5"/>
      <c r="L11" s="5"/>
      <c r="M11" s="5"/>
    </row>
    <row r="12" spans="1:14">
      <c r="A12" s="2"/>
      <c r="B12" s="9"/>
      <c r="C12" s="15" t="s">
        <v>15</v>
      </c>
      <c r="D12" s="2" t="s">
        <v>16</v>
      </c>
      <c r="E12" s="5">
        <v>0.9</v>
      </c>
      <c r="F12" s="5">
        <f>E12*F10</f>
        <v>0.6381</v>
      </c>
      <c r="G12" s="5"/>
      <c r="H12" s="5"/>
      <c r="I12" s="5"/>
      <c r="J12" s="5"/>
      <c r="K12" s="5"/>
      <c r="L12" s="5"/>
      <c r="M12" s="5"/>
    </row>
    <row r="13" spans="1:14">
      <c r="A13" s="2"/>
      <c r="B13" s="9"/>
      <c r="C13" s="15" t="s">
        <v>28</v>
      </c>
      <c r="D13" s="2" t="s">
        <v>19</v>
      </c>
      <c r="E13" s="5">
        <v>54</v>
      </c>
      <c r="F13" s="5">
        <f>E13*F10</f>
        <v>38.286000000000001</v>
      </c>
      <c r="G13" s="5"/>
      <c r="H13" s="5"/>
      <c r="I13" s="5"/>
      <c r="J13" s="5"/>
      <c r="K13" s="5"/>
      <c r="L13" s="5"/>
      <c r="M13" s="5"/>
    </row>
    <row r="14" spans="1:14">
      <c r="A14" s="2"/>
      <c r="B14" s="9"/>
      <c r="C14" s="15" t="s">
        <v>29</v>
      </c>
      <c r="D14" s="2" t="s">
        <v>19</v>
      </c>
      <c r="E14" s="5">
        <v>25.8</v>
      </c>
      <c r="F14" s="5">
        <f>E14*F10</f>
        <v>18.292200000000001</v>
      </c>
      <c r="G14" s="5"/>
      <c r="H14" s="5"/>
      <c r="I14" s="5"/>
      <c r="J14" s="5"/>
      <c r="K14" s="5"/>
      <c r="L14" s="5"/>
      <c r="M14" s="5"/>
    </row>
    <row r="15" spans="1:14">
      <c r="A15" s="2"/>
      <c r="B15" s="9"/>
      <c r="C15" s="15" t="s">
        <v>17</v>
      </c>
      <c r="D15" s="2" t="s">
        <v>16</v>
      </c>
      <c r="E15" s="5">
        <v>1.7</v>
      </c>
      <c r="F15" s="5">
        <f>E15*F10</f>
        <v>1.2052999999999998</v>
      </c>
      <c r="G15" s="5"/>
      <c r="H15" s="5"/>
      <c r="I15" s="5"/>
      <c r="J15" s="5"/>
      <c r="K15" s="5"/>
      <c r="L15" s="5"/>
      <c r="M15" s="5"/>
    </row>
    <row r="16" spans="1:14" ht="30">
      <c r="A16" s="2">
        <v>3</v>
      </c>
      <c r="B16" s="19" t="s">
        <v>32</v>
      </c>
      <c r="C16" s="14" t="s">
        <v>36</v>
      </c>
      <c r="D16" s="2" t="s">
        <v>30</v>
      </c>
      <c r="E16" s="5"/>
      <c r="F16" s="17">
        <v>0.14000000000000001</v>
      </c>
      <c r="G16" s="5"/>
      <c r="H16" s="5"/>
      <c r="I16" s="5"/>
      <c r="J16" s="5"/>
      <c r="K16" s="5"/>
      <c r="L16" s="5"/>
      <c r="M16" s="5"/>
    </row>
    <row r="17" spans="1:13">
      <c r="A17" s="2"/>
      <c r="B17" s="7"/>
      <c r="C17" s="15" t="s">
        <v>18</v>
      </c>
      <c r="D17" s="2" t="s">
        <v>14</v>
      </c>
      <c r="E17" s="5">
        <v>60.9</v>
      </c>
      <c r="F17" s="5">
        <f>E17*F16</f>
        <v>8.5259999999999998</v>
      </c>
      <c r="G17" s="5"/>
      <c r="H17" s="5"/>
      <c r="I17" s="5"/>
      <c r="J17" s="5"/>
      <c r="K17" s="5"/>
      <c r="L17" s="5"/>
      <c r="M17" s="5"/>
    </row>
    <row r="18" spans="1:13">
      <c r="A18" s="2"/>
      <c r="B18" s="3"/>
      <c r="C18" s="15" t="s">
        <v>15</v>
      </c>
      <c r="D18" s="2" t="s">
        <v>16</v>
      </c>
      <c r="E18" s="5">
        <v>0.21</v>
      </c>
      <c r="F18" s="5">
        <f>E18*F16</f>
        <v>2.9400000000000003E-2</v>
      </c>
      <c r="G18" s="5"/>
      <c r="H18" s="5"/>
      <c r="I18" s="5"/>
      <c r="J18" s="5"/>
      <c r="K18" s="5"/>
      <c r="L18" s="5"/>
      <c r="M18" s="5"/>
    </row>
    <row r="19" spans="1:13">
      <c r="A19" s="2"/>
      <c r="B19" s="3"/>
      <c r="C19" s="15" t="s">
        <v>35</v>
      </c>
      <c r="D19" s="2" t="s">
        <v>31</v>
      </c>
      <c r="E19" s="5">
        <v>100</v>
      </c>
      <c r="F19" s="5">
        <f>E19*F16</f>
        <v>14.000000000000002</v>
      </c>
      <c r="G19" s="5"/>
      <c r="H19" s="5"/>
      <c r="I19" s="5"/>
      <c r="J19" s="5"/>
      <c r="K19" s="5"/>
      <c r="L19" s="5"/>
      <c r="M19" s="5"/>
    </row>
    <row r="20" spans="1:13">
      <c r="A20" s="2"/>
      <c r="B20" s="3"/>
      <c r="C20" s="16" t="s">
        <v>34</v>
      </c>
      <c r="D20" s="2" t="s">
        <v>13</v>
      </c>
      <c r="E20" s="5"/>
      <c r="F20" s="6">
        <v>16</v>
      </c>
      <c r="G20" s="5"/>
      <c r="H20" s="5"/>
      <c r="I20" s="5"/>
      <c r="J20" s="5"/>
      <c r="K20" s="5"/>
      <c r="L20" s="5"/>
      <c r="M20" s="5"/>
    </row>
    <row r="21" spans="1:13">
      <c r="A21" s="2"/>
      <c r="B21" s="3"/>
      <c r="C21" s="16" t="s">
        <v>37</v>
      </c>
      <c r="D21" s="2" t="s">
        <v>13</v>
      </c>
      <c r="E21" s="5"/>
      <c r="F21" s="6">
        <v>2</v>
      </c>
      <c r="G21" s="5"/>
      <c r="H21" s="5"/>
      <c r="I21" s="5"/>
      <c r="J21" s="5"/>
      <c r="K21" s="5"/>
      <c r="L21" s="5"/>
      <c r="M21" s="5"/>
    </row>
    <row r="22" spans="1:13">
      <c r="A22" s="2"/>
      <c r="B22" s="22" t="s">
        <v>39</v>
      </c>
      <c r="C22" s="16" t="s">
        <v>38</v>
      </c>
      <c r="D22" s="2" t="s">
        <v>13</v>
      </c>
      <c r="E22" s="5">
        <v>1</v>
      </c>
      <c r="F22" s="6">
        <f>E22*F21</f>
        <v>2</v>
      </c>
      <c r="G22" s="5"/>
      <c r="H22" s="5"/>
      <c r="I22" s="5"/>
      <c r="J22" s="5"/>
      <c r="K22" s="5"/>
      <c r="L22" s="5"/>
      <c r="M22" s="5"/>
    </row>
    <row r="23" spans="1:13">
      <c r="A23" s="2"/>
      <c r="B23" s="3"/>
      <c r="C23" s="16" t="s">
        <v>33</v>
      </c>
      <c r="D23" s="2" t="s">
        <v>13</v>
      </c>
      <c r="E23" s="5"/>
      <c r="F23" s="5">
        <v>1</v>
      </c>
      <c r="G23" s="5"/>
      <c r="H23" s="5"/>
      <c r="I23" s="5"/>
      <c r="J23" s="5"/>
      <c r="K23" s="5"/>
      <c r="L23" s="5"/>
      <c r="M23" s="5"/>
    </row>
    <row r="24" spans="1:13">
      <c r="A24" s="108" t="s">
        <v>43</v>
      </c>
      <c r="B24" s="109"/>
      <c r="C24" s="109"/>
      <c r="D24" s="109"/>
      <c r="E24" s="24"/>
      <c r="F24" s="24"/>
      <c r="G24" s="25"/>
      <c r="H24" s="25"/>
      <c r="I24" s="25"/>
      <c r="J24" s="25"/>
      <c r="K24" s="25"/>
      <c r="L24" s="25"/>
      <c r="M24" s="26"/>
    </row>
    <row r="25" spans="1:13" ht="30">
      <c r="A25" s="20">
        <v>4</v>
      </c>
      <c r="B25" s="4" t="s">
        <v>42</v>
      </c>
      <c r="C25" s="14" t="s">
        <v>41</v>
      </c>
      <c r="D25" s="2" t="s">
        <v>25</v>
      </c>
      <c r="E25" s="23"/>
      <c r="F25" s="2">
        <v>0.65600000000000003</v>
      </c>
      <c r="G25" s="27"/>
      <c r="H25" s="27"/>
      <c r="I25" s="27"/>
      <c r="J25" s="27"/>
      <c r="K25" s="27"/>
      <c r="L25" s="27"/>
      <c r="M25" s="27"/>
    </row>
    <row r="26" spans="1:13">
      <c r="A26" s="20"/>
      <c r="B26" s="20"/>
      <c r="C26" s="15" t="s">
        <v>18</v>
      </c>
      <c r="D26" s="2" t="s">
        <v>14</v>
      </c>
      <c r="E26" s="2">
        <v>65.8</v>
      </c>
      <c r="F26" s="23">
        <f>E26*F25</f>
        <v>43.1648</v>
      </c>
      <c r="G26" s="27"/>
      <c r="H26" s="27"/>
      <c r="I26" s="27"/>
      <c r="J26" s="27"/>
      <c r="K26" s="27"/>
      <c r="L26" s="27"/>
      <c r="M26" s="27"/>
    </row>
    <row r="27" spans="1:13">
      <c r="A27" s="20"/>
      <c r="B27" s="20"/>
      <c r="C27" s="15" t="s">
        <v>15</v>
      </c>
      <c r="D27" s="2" t="s">
        <v>16</v>
      </c>
      <c r="E27" s="2">
        <v>1</v>
      </c>
      <c r="F27" s="23">
        <f>E27*F25</f>
        <v>0.65600000000000003</v>
      </c>
      <c r="G27" s="27"/>
      <c r="H27" s="27"/>
      <c r="I27" s="27"/>
      <c r="J27" s="27"/>
      <c r="K27" s="27"/>
      <c r="L27" s="27"/>
      <c r="M27" s="27"/>
    </row>
    <row r="28" spans="1:13">
      <c r="A28" s="20"/>
      <c r="B28" s="20"/>
      <c r="C28" s="20" t="s">
        <v>28</v>
      </c>
      <c r="D28" s="2" t="s">
        <v>19</v>
      </c>
      <c r="E28" s="2">
        <v>63</v>
      </c>
      <c r="F28" s="23">
        <f>E28*F25</f>
        <v>41.328000000000003</v>
      </c>
      <c r="G28" s="27"/>
      <c r="H28" s="27"/>
      <c r="I28" s="27"/>
      <c r="J28" s="27"/>
      <c r="K28" s="27"/>
      <c r="L28" s="27"/>
      <c r="M28" s="27"/>
    </row>
    <row r="29" spans="1:13">
      <c r="A29" s="20"/>
      <c r="B29" s="20"/>
      <c r="C29" s="20" t="s">
        <v>29</v>
      </c>
      <c r="D29" s="2" t="s">
        <v>19</v>
      </c>
      <c r="E29" s="2">
        <v>49</v>
      </c>
      <c r="F29" s="23">
        <f>E29*F25</f>
        <v>32.143999999999998</v>
      </c>
      <c r="G29" s="27"/>
      <c r="H29" s="27"/>
      <c r="I29" s="27"/>
      <c r="J29" s="27"/>
      <c r="K29" s="27"/>
      <c r="L29" s="27"/>
      <c r="M29" s="27"/>
    </row>
    <row r="30" spans="1:13">
      <c r="A30" s="20"/>
      <c r="B30" s="20"/>
      <c r="C30" s="20" t="s">
        <v>17</v>
      </c>
      <c r="D30" s="2" t="s">
        <v>16</v>
      </c>
      <c r="E30" s="2">
        <v>1.6</v>
      </c>
      <c r="F30" s="23">
        <f>E30*F25</f>
        <v>1.0496000000000001</v>
      </c>
      <c r="G30" s="27"/>
      <c r="H30" s="27"/>
      <c r="I30" s="27"/>
      <c r="J30" s="27"/>
      <c r="K30" s="27"/>
      <c r="L30" s="27"/>
      <c r="M30" s="27"/>
    </row>
    <row r="31" spans="1:13" ht="30">
      <c r="A31" s="20">
        <v>5</v>
      </c>
      <c r="B31" s="4" t="s">
        <v>44</v>
      </c>
      <c r="C31" s="14" t="s">
        <v>45</v>
      </c>
      <c r="D31" s="2" t="s">
        <v>25</v>
      </c>
      <c r="E31" s="2"/>
      <c r="F31" s="2">
        <v>0.186</v>
      </c>
      <c r="G31" s="5"/>
      <c r="H31" s="5"/>
      <c r="I31" s="5"/>
      <c r="J31" s="5"/>
      <c r="K31" s="5"/>
      <c r="L31" s="5"/>
      <c r="M31" s="5"/>
    </row>
    <row r="32" spans="1:13">
      <c r="A32" s="20"/>
      <c r="B32" s="20"/>
      <c r="C32" s="15" t="s">
        <v>18</v>
      </c>
      <c r="D32" s="2" t="s">
        <v>14</v>
      </c>
      <c r="E32" s="2">
        <v>170</v>
      </c>
      <c r="F32" s="2">
        <f>E32*F31</f>
        <v>31.62</v>
      </c>
      <c r="G32" s="5"/>
      <c r="H32" s="5"/>
      <c r="I32" s="5"/>
      <c r="J32" s="5"/>
      <c r="K32" s="5"/>
      <c r="L32" s="5"/>
      <c r="M32" s="5"/>
    </row>
    <row r="33" spans="1:13">
      <c r="A33" s="20"/>
      <c r="B33" s="20"/>
      <c r="C33" s="15" t="s">
        <v>15</v>
      </c>
      <c r="D33" s="2" t="s">
        <v>16</v>
      </c>
      <c r="E33" s="2">
        <v>2</v>
      </c>
      <c r="F33" s="2">
        <f>E33*F31</f>
        <v>0.372</v>
      </c>
      <c r="G33" s="5"/>
      <c r="H33" s="5"/>
      <c r="I33" s="5"/>
      <c r="J33" s="5"/>
      <c r="K33" s="5"/>
      <c r="L33" s="5"/>
      <c r="M33" s="5"/>
    </row>
    <row r="34" spans="1:13" ht="17.25">
      <c r="A34" s="20"/>
      <c r="B34" s="20"/>
      <c r="C34" s="20" t="s">
        <v>46</v>
      </c>
      <c r="D34" s="2" t="s">
        <v>48</v>
      </c>
      <c r="E34" s="2">
        <v>100.1</v>
      </c>
      <c r="F34" s="2">
        <f>E34*F31</f>
        <v>18.618599999999997</v>
      </c>
      <c r="G34" s="5"/>
      <c r="H34" s="5"/>
      <c r="I34" s="5"/>
      <c r="J34" s="5"/>
      <c r="K34" s="5"/>
      <c r="L34" s="5"/>
      <c r="M34" s="5"/>
    </row>
    <row r="35" spans="1:13">
      <c r="A35" s="20"/>
      <c r="B35" s="20"/>
      <c r="C35" s="20" t="s">
        <v>47</v>
      </c>
      <c r="D35" s="2" t="s">
        <v>19</v>
      </c>
      <c r="E35" s="2">
        <v>229</v>
      </c>
      <c r="F35" s="2">
        <f>E35*F31</f>
        <v>42.594000000000001</v>
      </c>
      <c r="G35" s="5"/>
      <c r="H35" s="5"/>
      <c r="I35" s="5"/>
      <c r="J35" s="5"/>
      <c r="K35" s="5"/>
      <c r="L35" s="5"/>
      <c r="M35" s="5"/>
    </row>
    <row r="36" spans="1:13">
      <c r="A36" s="2"/>
      <c r="B36" s="8"/>
      <c r="C36" s="16" t="s">
        <v>17</v>
      </c>
      <c r="D36" s="2" t="s">
        <v>16</v>
      </c>
      <c r="E36" s="5">
        <v>0.7</v>
      </c>
      <c r="F36" s="5">
        <f>E36*F31</f>
        <v>0.13019999999999998</v>
      </c>
      <c r="G36" s="5"/>
      <c r="H36" s="5"/>
      <c r="I36" s="5"/>
      <c r="J36" s="5"/>
      <c r="K36" s="5"/>
      <c r="L36" s="5"/>
      <c r="M36" s="5"/>
    </row>
    <row r="37" spans="1:13">
      <c r="A37" s="108" t="s">
        <v>49</v>
      </c>
      <c r="B37" s="109"/>
      <c r="C37" s="109"/>
      <c r="D37" s="110"/>
      <c r="E37" s="20"/>
      <c r="F37" s="20"/>
      <c r="G37" s="28"/>
      <c r="H37" s="28"/>
      <c r="I37" s="28"/>
      <c r="J37" s="28"/>
      <c r="K37" s="28"/>
      <c r="L37" s="28"/>
      <c r="M37" s="28"/>
    </row>
    <row r="38" spans="1:13" ht="30">
      <c r="A38" s="20">
        <v>6</v>
      </c>
      <c r="B38" s="4" t="s">
        <v>42</v>
      </c>
      <c r="C38" s="14" t="s">
        <v>41</v>
      </c>
      <c r="D38" s="2" t="s">
        <v>25</v>
      </c>
      <c r="E38" s="23"/>
      <c r="F38" s="2">
        <v>0.92</v>
      </c>
      <c r="G38" s="27"/>
      <c r="H38" s="27"/>
      <c r="I38" s="27"/>
      <c r="J38" s="27"/>
      <c r="K38" s="27"/>
      <c r="L38" s="27"/>
      <c r="M38" s="27"/>
    </row>
    <row r="39" spans="1:13">
      <c r="A39" s="20"/>
      <c r="B39" s="20"/>
      <c r="C39" s="15" t="s">
        <v>18</v>
      </c>
      <c r="D39" s="2" t="s">
        <v>14</v>
      </c>
      <c r="E39" s="2">
        <v>65.8</v>
      </c>
      <c r="F39" s="23">
        <f>E39*F38</f>
        <v>60.536000000000001</v>
      </c>
      <c r="G39" s="27"/>
      <c r="H39" s="27"/>
      <c r="I39" s="27"/>
      <c r="J39" s="27"/>
      <c r="K39" s="27"/>
      <c r="L39" s="27"/>
      <c r="M39" s="27"/>
    </row>
    <row r="40" spans="1:13">
      <c r="A40" s="20"/>
      <c r="B40" s="20"/>
      <c r="C40" s="15" t="s">
        <v>15</v>
      </c>
      <c r="D40" s="2" t="s">
        <v>16</v>
      </c>
      <c r="E40" s="2">
        <v>1</v>
      </c>
      <c r="F40" s="23">
        <f>E40*F38</f>
        <v>0.92</v>
      </c>
      <c r="G40" s="27"/>
      <c r="H40" s="27"/>
      <c r="I40" s="27"/>
      <c r="J40" s="27"/>
      <c r="K40" s="27"/>
      <c r="L40" s="27"/>
      <c r="M40" s="27"/>
    </row>
    <row r="41" spans="1:13">
      <c r="A41" s="20"/>
      <c r="B41" s="20"/>
      <c r="C41" s="20" t="s">
        <v>28</v>
      </c>
      <c r="D41" s="2" t="s">
        <v>19</v>
      </c>
      <c r="E41" s="2">
        <v>63</v>
      </c>
      <c r="F41" s="23">
        <f>E41*F38</f>
        <v>57.96</v>
      </c>
      <c r="G41" s="27"/>
      <c r="H41" s="27"/>
      <c r="I41" s="27"/>
      <c r="J41" s="27"/>
      <c r="K41" s="27"/>
      <c r="L41" s="27"/>
      <c r="M41" s="27"/>
    </row>
    <row r="42" spans="1:13">
      <c r="A42" s="20"/>
      <c r="B42" s="20"/>
      <c r="C42" s="20" t="s">
        <v>29</v>
      </c>
      <c r="D42" s="2" t="s">
        <v>19</v>
      </c>
      <c r="E42" s="2">
        <v>49</v>
      </c>
      <c r="F42" s="23">
        <f>E42*F38</f>
        <v>45.080000000000005</v>
      </c>
      <c r="G42" s="27"/>
      <c r="H42" s="27"/>
      <c r="I42" s="27"/>
      <c r="J42" s="27"/>
      <c r="K42" s="27"/>
      <c r="L42" s="27"/>
      <c r="M42" s="27"/>
    </row>
    <row r="43" spans="1:13">
      <c r="A43" s="20"/>
      <c r="B43" s="20"/>
      <c r="C43" s="20" t="s">
        <v>17</v>
      </c>
      <c r="D43" s="2" t="s">
        <v>16</v>
      </c>
      <c r="E43" s="2">
        <v>1.6</v>
      </c>
      <c r="F43" s="23">
        <f>E43*F38</f>
        <v>1.4720000000000002</v>
      </c>
      <c r="G43" s="27"/>
      <c r="H43" s="27"/>
      <c r="I43" s="27"/>
      <c r="J43" s="27"/>
      <c r="K43" s="27"/>
      <c r="L43" s="27"/>
      <c r="M43" s="27"/>
    </row>
    <row r="44" spans="1:13">
      <c r="A44" s="108" t="s">
        <v>50</v>
      </c>
      <c r="B44" s="109"/>
      <c r="C44" s="109"/>
      <c r="D44" s="110"/>
      <c r="E44" s="20"/>
      <c r="F44" s="20"/>
      <c r="G44" s="28"/>
      <c r="H44" s="28"/>
      <c r="I44" s="28"/>
      <c r="J44" s="28"/>
      <c r="K44" s="28"/>
      <c r="L44" s="28"/>
      <c r="M44" s="28"/>
    </row>
    <row r="45" spans="1:13" ht="30">
      <c r="A45" s="20">
        <v>7</v>
      </c>
      <c r="B45" s="4" t="s">
        <v>42</v>
      </c>
      <c r="C45" s="14" t="s">
        <v>41</v>
      </c>
      <c r="D45" s="2" t="s">
        <v>25</v>
      </c>
      <c r="E45" s="23"/>
      <c r="F45" s="2">
        <v>0.92</v>
      </c>
      <c r="G45" s="27"/>
      <c r="H45" s="27"/>
      <c r="I45" s="27"/>
      <c r="J45" s="27"/>
      <c r="K45" s="27"/>
      <c r="L45" s="27"/>
      <c r="M45" s="27"/>
    </row>
    <row r="46" spans="1:13">
      <c r="A46" s="20"/>
      <c r="B46" s="20"/>
      <c r="C46" s="15" t="s">
        <v>18</v>
      </c>
      <c r="D46" s="2" t="s">
        <v>14</v>
      </c>
      <c r="E46" s="2">
        <v>65.8</v>
      </c>
      <c r="F46" s="23">
        <f>E46*F45</f>
        <v>60.536000000000001</v>
      </c>
      <c r="G46" s="27"/>
      <c r="H46" s="27"/>
      <c r="I46" s="27"/>
      <c r="J46" s="27"/>
      <c r="K46" s="27"/>
      <c r="L46" s="27"/>
      <c r="M46" s="27"/>
    </row>
    <row r="47" spans="1:13">
      <c r="A47" s="20"/>
      <c r="B47" s="20"/>
      <c r="C47" s="15" t="s">
        <v>15</v>
      </c>
      <c r="D47" s="2" t="s">
        <v>16</v>
      </c>
      <c r="E47" s="2">
        <v>1</v>
      </c>
      <c r="F47" s="23">
        <f>E47*F45</f>
        <v>0.92</v>
      </c>
      <c r="G47" s="27"/>
      <c r="H47" s="27"/>
      <c r="I47" s="27"/>
      <c r="J47" s="27"/>
      <c r="K47" s="27"/>
      <c r="L47" s="27"/>
      <c r="M47" s="27"/>
    </row>
    <row r="48" spans="1:13">
      <c r="A48" s="20"/>
      <c r="B48" s="20"/>
      <c r="C48" s="20" t="s">
        <v>28</v>
      </c>
      <c r="D48" s="2" t="s">
        <v>19</v>
      </c>
      <c r="E48" s="2">
        <v>63</v>
      </c>
      <c r="F48" s="23">
        <f>E48*F45</f>
        <v>57.96</v>
      </c>
      <c r="G48" s="27"/>
      <c r="H48" s="27"/>
      <c r="I48" s="27"/>
      <c r="J48" s="27"/>
      <c r="K48" s="27"/>
      <c r="L48" s="27"/>
      <c r="M48" s="27"/>
    </row>
    <row r="49" spans="1:13">
      <c r="A49" s="20"/>
      <c r="B49" s="20"/>
      <c r="C49" s="20" t="s">
        <v>29</v>
      </c>
      <c r="D49" s="2" t="s">
        <v>19</v>
      </c>
      <c r="E49" s="2">
        <v>49</v>
      </c>
      <c r="F49" s="23">
        <f>E49*F45</f>
        <v>45.080000000000005</v>
      </c>
      <c r="G49" s="27"/>
      <c r="H49" s="27"/>
      <c r="I49" s="27"/>
      <c r="J49" s="27"/>
      <c r="K49" s="27"/>
      <c r="L49" s="27"/>
      <c r="M49" s="27"/>
    </row>
    <row r="50" spans="1:13">
      <c r="A50" s="20"/>
      <c r="B50" s="20"/>
      <c r="C50" s="20" t="s">
        <v>17</v>
      </c>
      <c r="D50" s="2" t="s">
        <v>16</v>
      </c>
      <c r="E50" s="2">
        <v>1.6</v>
      </c>
      <c r="F50" s="23">
        <f>E50*F45</f>
        <v>1.4720000000000002</v>
      </c>
      <c r="G50" s="27"/>
      <c r="H50" s="27"/>
      <c r="I50" s="27"/>
      <c r="J50" s="27"/>
      <c r="K50" s="27"/>
      <c r="L50" s="27"/>
      <c r="M50" s="27"/>
    </row>
    <row r="51" spans="1:13" ht="30">
      <c r="A51" s="20"/>
      <c r="B51" s="20"/>
      <c r="C51" s="14" t="s">
        <v>51</v>
      </c>
      <c r="D51" s="2" t="s">
        <v>48</v>
      </c>
      <c r="E51" s="2"/>
      <c r="F51" s="2">
        <v>4.5999999999999996</v>
      </c>
      <c r="G51" s="5"/>
      <c r="H51" s="5"/>
      <c r="I51" s="5"/>
      <c r="J51" s="5"/>
      <c r="K51" s="5"/>
      <c r="L51" s="5"/>
      <c r="M51" s="5"/>
    </row>
    <row r="52" spans="1:13" ht="17.25">
      <c r="A52" s="20">
        <v>8</v>
      </c>
      <c r="B52" s="4" t="s">
        <v>52</v>
      </c>
      <c r="C52" s="14" t="s">
        <v>53</v>
      </c>
      <c r="D52" s="2" t="s">
        <v>25</v>
      </c>
      <c r="E52" s="2"/>
      <c r="F52" s="2">
        <v>4.5999999999999999E-2</v>
      </c>
      <c r="G52" s="5"/>
      <c r="H52" s="5"/>
      <c r="I52" s="5"/>
      <c r="J52" s="5"/>
      <c r="K52" s="5"/>
      <c r="L52" s="5"/>
      <c r="M52" s="5"/>
    </row>
    <row r="53" spans="1:13">
      <c r="A53" s="20"/>
      <c r="B53" s="20"/>
      <c r="C53" s="15" t="s">
        <v>18</v>
      </c>
      <c r="D53" s="2" t="s">
        <v>14</v>
      </c>
      <c r="E53" s="2">
        <v>154</v>
      </c>
      <c r="F53" s="2">
        <f>E53*F52</f>
        <v>7.0839999999999996</v>
      </c>
      <c r="G53" s="5"/>
      <c r="H53" s="5"/>
      <c r="I53" s="5"/>
      <c r="J53" s="5"/>
      <c r="K53" s="5"/>
      <c r="L53" s="5"/>
      <c r="M53" s="5"/>
    </row>
    <row r="54" spans="1:13">
      <c r="A54" s="20"/>
      <c r="B54" s="20"/>
      <c r="C54" s="15" t="s">
        <v>15</v>
      </c>
      <c r="D54" s="2" t="s">
        <v>16</v>
      </c>
      <c r="E54" s="2">
        <v>4.1500000000000004</v>
      </c>
      <c r="F54" s="2">
        <f>E54*F52</f>
        <v>0.19090000000000001</v>
      </c>
      <c r="G54" s="5"/>
      <c r="H54" s="5"/>
      <c r="I54" s="5"/>
      <c r="J54" s="5"/>
      <c r="K54" s="5"/>
      <c r="L54" s="5"/>
      <c r="M54" s="5"/>
    </row>
    <row r="55" spans="1:13" ht="17.25">
      <c r="A55" s="20"/>
      <c r="B55" s="20"/>
      <c r="C55" s="20" t="s">
        <v>46</v>
      </c>
      <c r="D55" s="2" t="s">
        <v>48</v>
      </c>
      <c r="E55" s="2">
        <v>101</v>
      </c>
      <c r="F55" s="2">
        <f>E55*F52</f>
        <v>4.6459999999999999</v>
      </c>
      <c r="G55" s="5"/>
      <c r="H55" s="5"/>
      <c r="I55" s="5"/>
      <c r="J55" s="5"/>
      <c r="K55" s="5"/>
      <c r="L55" s="5"/>
      <c r="M55" s="5"/>
    </row>
    <row r="56" spans="1:13">
      <c r="A56" s="20"/>
      <c r="B56" s="20"/>
      <c r="C56" s="20" t="s">
        <v>47</v>
      </c>
      <c r="D56" s="2" t="s">
        <v>19</v>
      </c>
      <c r="E56" s="2">
        <v>229</v>
      </c>
      <c r="F56" s="2">
        <f>E56*F52</f>
        <v>10.534000000000001</v>
      </c>
      <c r="G56" s="5"/>
      <c r="H56" s="5"/>
      <c r="I56" s="5"/>
      <c r="J56" s="5"/>
      <c r="K56" s="5"/>
      <c r="L56" s="5"/>
      <c r="M56" s="5"/>
    </row>
    <row r="57" spans="1:13">
      <c r="A57" s="108" t="s">
        <v>54</v>
      </c>
      <c r="B57" s="109"/>
      <c r="C57" s="109"/>
      <c r="D57" s="110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17.25">
      <c r="A58" s="20">
        <v>9</v>
      </c>
      <c r="B58" s="4" t="s">
        <v>56</v>
      </c>
      <c r="C58" s="29" t="s">
        <v>55</v>
      </c>
      <c r="D58" s="2" t="s">
        <v>25</v>
      </c>
      <c r="E58" s="2"/>
      <c r="F58" s="2">
        <v>0.51200000000000001</v>
      </c>
      <c r="G58" s="5"/>
      <c r="H58" s="5"/>
      <c r="I58" s="5"/>
      <c r="J58" s="5"/>
      <c r="K58" s="5"/>
      <c r="L58" s="5"/>
      <c r="M58" s="5"/>
    </row>
    <row r="59" spans="1:13">
      <c r="A59" s="20"/>
      <c r="B59" s="20"/>
      <c r="C59" s="15" t="s">
        <v>18</v>
      </c>
      <c r="D59" s="2" t="s">
        <v>14</v>
      </c>
      <c r="E59" s="2">
        <v>24.3</v>
      </c>
      <c r="F59" s="2">
        <f>E59*F58</f>
        <v>12.441600000000001</v>
      </c>
      <c r="G59" s="5"/>
      <c r="H59" s="5"/>
      <c r="I59" s="5"/>
      <c r="J59" s="5"/>
      <c r="K59" s="5"/>
      <c r="L59" s="5"/>
      <c r="M59" s="5"/>
    </row>
    <row r="60" spans="1:13">
      <c r="A60" s="20"/>
      <c r="B60" s="20"/>
      <c r="C60" s="15" t="s">
        <v>15</v>
      </c>
      <c r="D60" s="2" t="s">
        <v>16</v>
      </c>
      <c r="E60" s="2">
        <v>0.16</v>
      </c>
      <c r="F60" s="2">
        <f>E60*F58</f>
        <v>8.1920000000000007E-2</v>
      </c>
      <c r="G60" s="5"/>
      <c r="H60" s="5"/>
      <c r="I60" s="5"/>
      <c r="J60" s="5"/>
      <c r="K60" s="5"/>
      <c r="L60" s="5"/>
      <c r="M60" s="5"/>
    </row>
    <row r="61" spans="1:13" ht="17.25">
      <c r="A61" s="20">
        <v>10</v>
      </c>
      <c r="B61" s="31" t="s">
        <v>59</v>
      </c>
      <c r="C61" s="29" t="s">
        <v>57</v>
      </c>
      <c r="D61" s="2" t="s">
        <v>25</v>
      </c>
      <c r="E61" s="2"/>
      <c r="F61" s="2">
        <v>0.51200000000000001</v>
      </c>
      <c r="G61" s="5"/>
      <c r="H61" s="5"/>
      <c r="I61" s="5"/>
      <c r="J61" s="5"/>
      <c r="K61" s="5"/>
      <c r="L61" s="5"/>
      <c r="M61" s="5"/>
    </row>
    <row r="62" spans="1:13">
      <c r="A62" s="20"/>
      <c r="B62" s="30"/>
      <c r="C62" s="15" t="s">
        <v>18</v>
      </c>
      <c r="D62" s="2" t="s">
        <v>14</v>
      </c>
      <c r="E62" s="2">
        <v>20.9</v>
      </c>
      <c r="F62" s="2">
        <f>E62*F61</f>
        <v>10.700799999999999</v>
      </c>
      <c r="G62" s="5"/>
      <c r="H62" s="5"/>
      <c r="I62" s="5"/>
      <c r="J62" s="5"/>
      <c r="K62" s="5"/>
      <c r="L62" s="5"/>
      <c r="M62" s="5"/>
    </row>
    <row r="63" spans="1:13">
      <c r="A63" s="20"/>
      <c r="B63" s="30"/>
      <c r="C63" s="15" t="s">
        <v>15</v>
      </c>
      <c r="D63" s="2" t="s">
        <v>16</v>
      </c>
      <c r="E63" s="2">
        <v>2.33</v>
      </c>
      <c r="F63" s="2">
        <f>E63*F61</f>
        <v>1.19296</v>
      </c>
      <c r="G63" s="5"/>
      <c r="H63" s="5"/>
      <c r="I63" s="5"/>
      <c r="J63" s="5"/>
      <c r="K63" s="5"/>
      <c r="L63" s="5"/>
      <c r="M63" s="5"/>
    </row>
    <row r="64" spans="1:13" ht="17.25">
      <c r="A64" s="20"/>
      <c r="B64" s="30"/>
      <c r="C64" s="20" t="s">
        <v>60</v>
      </c>
      <c r="D64" s="2" t="s">
        <v>58</v>
      </c>
      <c r="E64" s="2">
        <v>5.0999999999999996</v>
      </c>
      <c r="F64" s="2">
        <f>E64*F61</f>
        <v>2.6111999999999997</v>
      </c>
      <c r="G64" s="5"/>
      <c r="H64" s="5"/>
      <c r="I64" s="5"/>
      <c r="J64" s="5"/>
      <c r="K64" s="5"/>
      <c r="L64" s="5"/>
      <c r="M64" s="5"/>
    </row>
    <row r="65" spans="1:13" ht="17.25">
      <c r="A65" s="20">
        <v>11</v>
      </c>
      <c r="B65" s="31" t="s">
        <v>64</v>
      </c>
      <c r="C65" s="29" t="s">
        <v>61</v>
      </c>
      <c r="D65" s="2" t="s">
        <v>48</v>
      </c>
      <c r="E65" s="2"/>
      <c r="F65" s="2">
        <v>51.22</v>
      </c>
      <c r="G65" s="5"/>
      <c r="H65" s="5"/>
      <c r="I65" s="5"/>
      <c r="J65" s="5"/>
      <c r="K65" s="5"/>
      <c r="L65" s="5"/>
      <c r="M65" s="5"/>
    </row>
    <row r="66" spans="1:13">
      <c r="A66" s="20"/>
      <c r="B66" s="30"/>
      <c r="C66" s="15" t="s">
        <v>18</v>
      </c>
      <c r="D66" s="2" t="s">
        <v>14</v>
      </c>
      <c r="E66" s="2">
        <v>0.99399999999999999</v>
      </c>
      <c r="F66" s="2">
        <f>E66*F65</f>
        <v>50.912680000000002</v>
      </c>
      <c r="G66" s="5"/>
      <c r="H66" s="5"/>
      <c r="I66" s="5"/>
      <c r="J66" s="5"/>
      <c r="K66" s="5"/>
      <c r="L66" s="5"/>
      <c r="M66" s="5"/>
    </row>
    <row r="67" spans="1:13">
      <c r="A67" s="20"/>
      <c r="B67" s="30"/>
      <c r="C67" s="15" t="s">
        <v>15</v>
      </c>
      <c r="D67" s="2" t="s">
        <v>16</v>
      </c>
      <c r="E67" s="2">
        <v>2.5100000000000001E-2</v>
      </c>
      <c r="F67" s="2">
        <f>E67*F65</f>
        <v>1.285622</v>
      </c>
      <c r="G67" s="5"/>
      <c r="H67" s="5"/>
      <c r="I67" s="5"/>
      <c r="J67" s="5"/>
      <c r="K67" s="5"/>
      <c r="L67" s="5"/>
      <c r="M67" s="5"/>
    </row>
    <row r="68" spans="1:13" ht="17.25">
      <c r="A68" s="20"/>
      <c r="B68" s="30"/>
      <c r="C68" s="20" t="s">
        <v>62</v>
      </c>
      <c r="D68" s="2" t="s">
        <v>48</v>
      </c>
      <c r="E68" s="2">
        <v>1.02</v>
      </c>
      <c r="F68" s="2">
        <f>E68*F65</f>
        <v>52.244399999999999</v>
      </c>
      <c r="G68" s="5"/>
      <c r="H68" s="5"/>
      <c r="I68" s="5"/>
      <c r="J68" s="5"/>
      <c r="K68" s="5"/>
      <c r="L68" s="5"/>
      <c r="M68" s="5"/>
    </row>
    <row r="69" spans="1:13">
      <c r="A69" s="20"/>
      <c r="B69" s="30"/>
      <c r="C69" s="20" t="s">
        <v>65</v>
      </c>
      <c r="D69" s="2" t="s">
        <v>19</v>
      </c>
      <c r="E69" s="32">
        <v>0.25</v>
      </c>
      <c r="F69" s="2">
        <f>E69*F65</f>
        <v>12.805</v>
      </c>
      <c r="G69" s="5"/>
      <c r="H69" s="5"/>
      <c r="I69" s="5"/>
      <c r="J69" s="5"/>
      <c r="K69" s="5"/>
      <c r="L69" s="5"/>
      <c r="M69" s="5"/>
    </row>
    <row r="70" spans="1:13">
      <c r="A70" s="20"/>
      <c r="B70" s="30"/>
      <c r="C70" s="20" t="s">
        <v>63</v>
      </c>
      <c r="D70" s="2" t="s">
        <v>31</v>
      </c>
      <c r="E70" s="20"/>
      <c r="F70" s="2">
        <v>32</v>
      </c>
      <c r="G70" s="5"/>
      <c r="H70" s="5"/>
      <c r="I70" s="5"/>
      <c r="J70" s="5"/>
      <c r="K70" s="5"/>
      <c r="L70" s="5"/>
      <c r="M70" s="5"/>
    </row>
    <row r="71" spans="1:13">
      <c r="A71" s="20"/>
      <c r="B71" s="7"/>
      <c r="C71" s="20" t="s">
        <v>17</v>
      </c>
      <c r="D71" s="2" t="s">
        <v>16</v>
      </c>
      <c r="E71" s="2">
        <v>0.182</v>
      </c>
      <c r="F71" s="2">
        <f>E71*F65</f>
        <v>9.3220399999999994</v>
      </c>
      <c r="G71" s="5"/>
      <c r="H71" s="5"/>
      <c r="I71" s="5"/>
      <c r="J71" s="5"/>
      <c r="K71" s="5"/>
      <c r="L71" s="5"/>
      <c r="M71" s="5"/>
    </row>
    <row r="72" spans="1:13">
      <c r="A72" s="4"/>
      <c r="B72" s="9"/>
      <c r="C72" s="10" t="s">
        <v>9</v>
      </c>
      <c r="D72" s="2"/>
      <c r="E72" s="11"/>
      <c r="F72" s="11"/>
      <c r="G72" s="11"/>
      <c r="H72" s="11"/>
      <c r="I72" s="11"/>
      <c r="J72" s="11"/>
      <c r="K72" s="11"/>
      <c r="L72" s="11"/>
      <c r="M72" s="11"/>
    </row>
    <row r="73" spans="1:13">
      <c r="A73" s="4"/>
      <c r="B73" s="9"/>
      <c r="C73" s="10" t="s">
        <v>20</v>
      </c>
      <c r="D73" s="12">
        <v>0.1</v>
      </c>
      <c r="E73" s="11"/>
      <c r="F73" s="11"/>
      <c r="G73" s="11"/>
      <c r="H73" s="11"/>
      <c r="I73" s="11"/>
      <c r="J73" s="11"/>
      <c r="K73" s="11"/>
      <c r="L73" s="11"/>
      <c r="M73" s="11"/>
    </row>
    <row r="74" spans="1:13">
      <c r="A74" s="4"/>
      <c r="B74" s="9"/>
      <c r="C74" s="10" t="s">
        <v>9</v>
      </c>
      <c r="D74" s="4"/>
      <c r="E74" s="11"/>
      <c r="F74" s="11"/>
      <c r="G74" s="11"/>
      <c r="H74" s="11"/>
      <c r="I74" s="11"/>
      <c r="J74" s="11"/>
      <c r="K74" s="11"/>
      <c r="L74" s="11"/>
      <c r="M74" s="11"/>
    </row>
    <row r="75" spans="1:13">
      <c r="A75" s="4"/>
      <c r="B75" s="9"/>
      <c r="C75" s="10" t="s">
        <v>21</v>
      </c>
      <c r="D75" s="12">
        <v>0.08</v>
      </c>
      <c r="E75" s="11"/>
      <c r="F75" s="11"/>
      <c r="G75" s="11"/>
      <c r="H75" s="11"/>
      <c r="I75" s="11"/>
      <c r="J75" s="11"/>
      <c r="K75" s="11"/>
      <c r="L75" s="11"/>
      <c r="M75" s="11"/>
    </row>
    <row r="76" spans="1:13">
      <c r="A76" s="4"/>
      <c r="B76" s="9"/>
      <c r="C76" s="10" t="s">
        <v>9</v>
      </c>
      <c r="D76" s="4"/>
      <c r="E76" s="11"/>
      <c r="F76" s="11"/>
      <c r="G76" s="11"/>
      <c r="H76" s="11"/>
      <c r="I76" s="11"/>
      <c r="J76" s="11"/>
      <c r="K76" s="11"/>
      <c r="L76" s="11"/>
      <c r="M76" s="11"/>
    </row>
    <row r="77" spans="1:13">
      <c r="A77" s="4"/>
      <c r="B77" s="9"/>
      <c r="C77" s="10" t="s">
        <v>22</v>
      </c>
      <c r="D77" s="12">
        <v>0.03</v>
      </c>
      <c r="E77" s="11"/>
      <c r="F77" s="11"/>
      <c r="G77" s="11"/>
      <c r="H77" s="11"/>
      <c r="I77" s="11"/>
      <c r="J77" s="11"/>
      <c r="K77" s="11"/>
      <c r="L77" s="11"/>
      <c r="M77" s="11"/>
    </row>
    <row r="78" spans="1:13">
      <c r="A78" s="4"/>
      <c r="B78" s="9"/>
      <c r="C78" s="10" t="s">
        <v>9</v>
      </c>
      <c r="D78" s="4"/>
      <c r="E78" s="11"/>
      <c r="F78" s="11"/>
      <c r="G78" s="11"/>
      <c r="H78" s="11"/>
      <c r="I78" s="11"/>
      <c r="J78" s="11"/>
      <c r="K78" s="11"/>
      <c r="L78" s="11"/>
      <c r="M78" s="11"/>
    </row>
    <row r="79" spans="1:13">
      <c r="A79" s="20"/>
      <c r="B79" s="20"/>
      <c r="C79" s="13" t="s">
        <v>66</v>
      </c>
      <c r="D79" s="12">
        <v>0.18</v>
      </c>
      <c r="E79" s="20"/>
      <c r="F79" s="20"/>
      <c r="G79" s="20"/>
      <c r="H79" s="11"/>
      <c r="I79" s="11"/>
      <c r="J79" s="11"/>
      <c r="K79" s="11"/>
      <c r="L79" s="11"/>
      <c r="M79" s="11"/>
    </row>
    <row r="80" spans="1:13">
      <c r="A80" s="20"/>
      <c r="B80" s="20"/>
      <c r="C80" s="4" t="s">
        <v>9</v>
      </c>
      <c r="D80" s="20"/>
      <c r="E80" s="20"/>
      <c r="F80" s="20"/>
      <c r="G80" s="20"/>
      <c r="H80" s="11"/>
      <c r="I80" s="11"/>
      <c r="J80" s="11"/>
      <c r="K80" s="11"/>
      <c r="L80" s="11"/>
      <c r="M80" s="11"/>
    </row>
    <row r="82" spans="3:3">
      <c r="C82" s="103" t="s">
        <v>129</v>
      </c>
    </row>
    <row r="83" spans="3:3">
      <c r="C83" s="103" t="s">
        <v>130</v>
      </c>
    </row>
  </sheetData>
  <mergeCells count="16">
    <mergeCell ref="A1:M1"/>
    <mergeCell ref="A2:M2"/>
    <mergeCell ref="A3:A4"/>
    <mergeCell ref="B3:B4"/>
    <mergeCell ref="C3:C4"/>
    <mergeCell ref="D3:D4"/>
    <mergeCell ref="E3:F3"/>
    <mergeCell ref="I3:J3"/>
    <mergeCell ref="G3:H3"/>
    <mergeCell ref="K3:L3"/>
    <mergeCell ref="A37:D37"/>
    <mergeCell ref="A24:D24"/>
    <mergeCell ref="A44:D44"/>
    <mergeCell ref="A57:D57"/>
    <mergeCell ref="M3:M4"/>
    <mergeCell ref="A6:M6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48"/>
  <sheetViews>
    <sheetView workbookViewId="0">
      <selection activeCell="G7" sqref="G7:H45"/>
    </sheetView>
  </sheetViews>
  <sheetFormatPr defaultRowHeight="15"/>
  <cols>
    <col min="1" max="1" width="3.140625" bestFit="1" customWidth="1"/>
    <col min="2" max="2" width="10.28515625" bestFit="1" customWidth="1"/>
    <col min="3" max="3" width="38.140625" customWidth="1"/>
    <col min="4" max="4" width="10.28515625" bestFit="1" customWidth="1"/>
    <col min="5" max="5" width="8.85546875" customWidth="1"/>
    <col min="6" max="6" width="11" customWidth="1"/>
    <col min="7" max="7" width="10" customWidth="1"/>
    <col min="8" max="8" width="8.28515625" customWidth="1"/>
    <col min="9" max="9" width="8" customWidth="1"/>
    <col min="10" max="10" width="8.5703125" customWidth="1"/>
    <col min="11" max="11" width="7.28515625" customWidth="1"/>
    <col min="12" max="12" width="8.140625" customWidth="1"/>
    <col min="13" max="13" width="10.7109375" customWidth="1"/>
  </cols>
  <sheetData>
    <row r="1" spans="1:13">
      <c r="A1" s="116" t="s">
        <v>109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31.5" customHeight="1">
      <c r="A3" s="111" t="s">
        <v>1</v>
      </c>
      <c r="B3" s="117" t="s">
        <v>2</v>
      </c>
      <c r="C3" s="119" t="s">
        <v>3</v>
      </c>
      <c r="D3" s="111" t="s">
        <v>4</v>
      </c>
      <c r="E3" s="121" t="s">
        <v>5</v>
      </c>
      <c r="F3" s="122"/>
      <c r="G3" s="123" t="s">
        <v>7</v>
      </c>
      <c r="H3" s="124"/>
      <c r="I3" s="123" t="s">
        <v>6</v>
      </c>
      <c r="J3" s="124"/>
      <c r="K3" s="121" t="s">
        <v>8</v>
      </c>
      <c r="L3" s="122"/>
      <c r="M3" s="111" t="s">
        <v>9</v>
      </c>
    </row>
    <row r="4" spans="1:13" ht="30">
      <c r="A4" s="112"/>
      <c r="B4" s="118"/>
      <c r="C4" s="120"/>
      <c r="D4" s="112"/>
      <c r="E4" s="1" t="s">
        <v>10</v>
      </c>
      <c r="F4" s="2" t="s">
        <v>11</v>
      </c>
      <c r="G4" s="1" t="s">
        <v>12</v>
      </c>
      <c r="H4" s="2" t="s">
        <v>11</v>
      </c>
      <c r="I4" s="1" t="s">
        <v>12</v>
      </c>
      <c r="J4" s="2" t="s">
        <v>11</v>
      </c>
      <c r="K4" s="1" t="s">
        <v>12</v>
      </c>
      <c r="L4" s="2" t="s">
        <v>11</v>
      </c>
      <c r="M4" s="112"/>
    </row>
    <row r="5" spans="1:13">
      <c r="A5" s="2">
        <v>1</v>
      </c>
      <c r="B5" s="21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3" ht="15.75">
      <c r="A6" s="113" t="s">
        <v>79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1:13" ht="49.5">
      <c r="A7" s="34">
        <v>1</v>
      </c>
      <c r="B7" s="35" t="s">
        <v>67</v>
      </c>
      <c r="C7" s="68" t="s">
        <v>96</v>
      </c>
      <c r="D7" s="34" t="s">
        <v>68</v>
      </c>
      <c r="E7" s="89"/>
      <c r="F7" s="49">
        <v>0.252</v>
      </c>
      <c r="G7" s="83"/>
      <c r="H7" s="95"/>
      <c r="I7" s="83"/>
      <c r="J7" s="95"/>
      <c r="K7" s="83"/>
      <c r="L7" s="95"/>
      <c r="M7" s="95"/>
    </row>
    <row r="8" spans="1:13" ht="15.75">
      <c r="A8" s="36"/>
      <c r="B8" s="36"/>
      <c r="C8" s="37" t="s">
        <v>69</v>
      </c>
      <c r="D8" s="36" t="s">
        <v>70</v>
      </c>
      <c r="E8" s="89">
        <v>206</v>
      </c>
      <c r="F8" s="89">
        <f>F7*E8</f>
        <v>51.911999999999999</v>
      </c>
      <c r="G8" s="28"/>
      <c r="H8" s="28"/>
      <c r="I8" s="83"/>
      <c r="J8" s="95"/>
      <c r="K8" s="83"/>
      <c r="L8" s="95"/>
      <c r="M8" s="95"/>
    </row>
    <row r="9" spans="1:13" ht="31.5">
      <c r="A9" s="38">
        <v>2</v>
      </c>
      <c r="B9" s="39" t="s">
        <v>71</v>
      </c>
      <c r="C9" s="69" t="s">
        <v>77</v>
      </c>
      <c r="D9" s="41" t="s">
        <v>72</v>
      </c>
      <c r="E9" s="90"/>
      <c r="F9" s="90">
        <v>0.85</v>
      </c>
      <c r="G9" s="28"/>
      <c r="H9" s="28"/>
      <c r="I9" s="97"/>
      <c r="J9" s="96"/>
      <c r="K9" s="97"/>
      <c r="L9" s="98"/>
      <c r="M9" s="98"/>
    </row>
    <row r="10" spans="1:13" ht="15.75">
      <c r="A10" s="38"/>
      <c r="B10" s="38"/>
      <c r="C10" s="40" t="s">
        <v>69</v>
      </c>
      <c r="D10" s="41" t="s">
        <v>70</v>
      </c>
      <c r="E10" s="90">
        <v>35.6</v>
      </c>
      <c r="F10" s="90">
        <f>F9*E10</f>
        <v>30.26</v>
      </c>
      <c r="G10" s="28"/>
      <c r="H10" s="28"/>
      <c r="I10" s="97"/>
      <c r="J10" s="96"/>
      <c r="K10" s="97"/>
      <c r="L10" s="98"/>
      <c r="M10" s="98"/>
    </row>
    <row r="11" spans="1:13" ht="15.75">
      <c r="A11" s="38"/>
      <c r="B11" s="38"/>
      <c r="C11" s="40" t="s">
        <v>73</v>
      </c>
      <c r="D11" s="41" t="s">
        <v>74</v>
      </c>
      <c r="E11" s="90">
        <v>0.46</v>
      </c>
      <c r="F11" s="90">
        <f>F9*E11</f>
        <v>0.39100000000000001</v>
      </c>
      <c r="G11" s="97"/>
      <c r="H11" s="96"/>
      <c r="I11" s="97"/>
      <c r="J11" s="96"/>
      <c r="K11" s="97"/>
      <c r="L11" s="98"/>
      <c r="M11" s="98"/>
    </row>
    <row r="12" spans="1:13" ht="31.5">
      <c r="A12" s="38"/>
      <c r="B12" s="38"/>
      <c r="C12" s="40" t="s">
        <v>75</v>
      </c>
      <c r="D12" s="41" t="s">
        <v>76</v>
      </c>
      <c r="E12" s="90">
        <v>100</v>
      </c>
      <c r="F12" s="90">
        <f>F9*E12</f>
        <v>85</v>
      </c>
      <c r="G12" s="97"/>
      <c r="H12" s="96"/>
      <c r="I12" s="99"/>
      <c r="J12" s="99"/>
      <c r="K12" s="97"/>
      <c r="L12" s="98"/>
      <c r="M12" s="98"/>
    </row>
    <row r="13" spans="1:13" ht="30">
      <c r="A13" s="2"/>
      <c r="B13" s="9"/>
      <c r="C13" s="16" t="s">
        <v>78</v>
      </c>
      <c r="D13" s="2" t="s">
        <v>13</v>
      </c>
      <c r="E13" s="17"/>
      <c r="F13" s="17">
        <v>12</v>
      </c>
      <c r="G13" s="5"/>
      <c r="H13" s="5"/>
      <c r="I13" s="5"/>
      <c r="J13" s="5"/>
      <c r="K13" s="5"/>
      <c r="L13" s="5"/>
      <c r="M13" s="5"/>
    </row>
    <row r="14" spans="1:13" ht="63">
      <c r="A14" s="2">
        <v>3</v>
      </c>
      <c r="B14" s="35" t="s">
        <v>67</v>
      </c>
      <c r="C14" s="70" t="s">
        <v>95</v>
      </c>
      <c r="D14" s="43" t="s">
        <v>68</v>
      </c>
      <c r="E14" s="49"/>
      <c r="F14" s="91">
        <v>1.9599999999999999E-2</v>
      </c>
      <c r="G14" s="83"/>
      <c r="H14" s="60"/>
      <c r="I14" s="83"/>
      <c r="J14" s="60"/>
      <c r="K14" s="83"/>
      <c r="L14" s="60"/>
      <c r="M14" s="60"/>
    </row>
    <row r="15" spans="1:13" ht="15.75">
      <c r="A15" s="2"/>
      <c r="B15" s="44"/>
      <c r="C15" s="37" t="s">
        <v>69</v>
      </c>
      <c r="D15" s="36" t="s">
        <v>70</v>
      </c>
      <c r="E15" s="89">
        <v>206</v>
      </c>
      <c r="F15" s="89">
        <f>F14*E15</f>
        <v>4.0376000000000003</v>
      </c>
      <c r="G15" s="28"/>
      <c r="H15" s="28"/>
      <c r="I15" s="83"/>
      <c r="J15" s="95"/>
      <c r="K15" s="83"/>
      <c r="L15" s="95"/>
      <c r="M15" s="95"/>
    </row>
    <row r="16" spans="1:13" ht="31.5">
      <c r="A16" s="2"/>
      <c r="B16" s="45"/>
      <c r="C16" s="42" t="s">
        <v>80</v>
      </c>
      <c r="D16" s="45" t="s">
        <v>81</v>
      </c>
      <c r="E16" s="92"/>
      <c r="F16" s="92">
        <v>1.2</v>
      </c>
      <c r="G16" s="28"/>
      <c r="H16" s="28"/>
      <c r="I16" s="83"/>
      <c r="J16" s="60"/>
      <c r="K16" s="97"/>
      <c r="L16" s="96"/>
      <c r="M16" s="96"/>
    </row>
    <row r="17" spans="1:190" ht="31.5">
      <c r="A17" s="43">
        <v>4</v>
      </c>
      <c r="B17" s="46" t="s">
        <v>83</v>
      </c>
      <c r="C17" s="70" t="s">
        <v>94</v>
      </c>
      <c r="D17" s="43" t="s">
        <v>82</v>
      </c>
      <c r="E17" s="49"/>
      <c r="F17" s="92">
        <v>0.15</v>
      </c>
      <c r="G17" s="28"/>
      <c r="H17" s="28"/>
      <c r="I17" s="83"/>
      <c r="J17" s="60"/>
      <c r="K17" s="83"/>
      <c r="L17" s="60"/>
      <c r="M17" s="60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</row>
    <row r="18" spans="1:190" ht="15.75">
      <c r="A18" s="45"/>
      <c r="C18" s="48" t="s">
        <v>84</v>
      </c>
      <c r="D18" s="45" t="s">
        <v>70</v>
      </c>
      <c r="E18" s="49">
        <v>126</v>
      </c>
      <c r="F18" s="92">
        <f>E18*F17</f>
        <v>18.899999999999999</v>
      </c>
      <c r="G18" s="28"/>
      <c r="H18" s="28"/>
      <c r="I18" s="83"/>
      <c r="J18" s="95"/>
      <c r="K18" s="83"/>
      <c r="L18" s="95"/>
      <c r="M18" s="95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</row>
    <row r="19" spans="1:190" ht="15.75">
      <c r="A19" s="45"/>
      <c r="B19" s="46"/>
      <c r="C19" s="48" t="s">
        <v>73</v>
      </c>
      <c r="D19" s="45" t="s">
        <v>85</v>
      </c>
      <c r="E19" s="49">
        <v>50.8</v>
      </c>
      <c r="F19" s="92">
        <f>E19*F17</f>
        <v>7.6199999999999992</v>
      </c>
      <c r="G19" s="83"/>
      <c r="H19" s="95"/>
      <c r="I19" s="83"/>
      <c r="J19" s="95"/>
      <c r="K19" s="83"/>
      <c r="L19" s="95"/>
      <c r="M19" s="95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</row>
    <row r="20" spans="1:190" ht="15.75">
      <c r="A20" s="45"/>
      <c r="B20" s="45"/>
      <c r="C20" s="42" t="s">
        <v>86</v>
      </c>
      <c r="D20" s="43" t="s">
        <v>87</v>
      </c>
      <c r="E20" s="92"/>
      <c r="F20" s="92">
        <v>2</v>
      </c>
      <c r="G20" s="97"/>
      <c r="H20" s="96"/>
      <c r="I20" s="28"/>
      <c r="J20" s="28"/>
      <c r="K20" s="97"/>
      <c r="L20" s="96"/>
      <c r="M20" s="96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</row>
    <row r="21" spans="1:190" ht="31.5">
      <c r="A21" s="45"/>
      <c r="B21" s="45"/>
      <c r="C21" s="42" t="s">
        <v>88</v>
      </c>
      <c r="D21" s="43" t="s">
        <v>89</v>
      </c>
      <c r="E21" s="92"/>
      <c r="F21" s="92">
        <v>2</v>
      </c>
      <c r="G21" s="97"/>
      <c r="H21" s="96"/>
      <c r="I21" s="28"/>
      <c r="J21" s="28"/>
      <c r="K21" s="97"/>
      <c r="L21" s="96"/>
      <c r="M21" s="96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</row>
    <row r="22" spans="1:190" ht="31.5">
      <c r="A22" s="45"/>
      <c r="B22" s="45"/>
      <c r="C22" s="42" t="s">
        <v>90</v>
      </c>
      <c r="D22" s="43" t="s">
        <v>89</v>
      </c>
      <c r="E22" s="92"/>
      <c r="F22" s="92">
        <v>2</v>
      </c>
      <c r="G22" s="97"/>
      <c r="H22" s="96"/>
      <c r="I22" s="28"/>
      <c r="J22" s="28"/>
      <c r="K22" s="97"/>
      <c r="L22" s="96"/>
      <c r="M22" s="96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</row>
    <row r="23" spans="1:190" ht="18">
      <c r="A23" s="45"/>
      <c r="B23" s="45"/>
      <c r="C23" s="42" t="s">
        <v>91</v>
      </c>
      <c r="D23" s="43" t="s">
        <v>92</v>
      </c>
      <c r="E23" s="92">
        <v>4.13</v>
      </c>
      <c r="F23" s="92">
        <f>E23*F17</f>
        <v>0.61949999999999994</v>
      </c>
      <c r="G23" s="97"/>
      <c r="H23" s="96"/>
      <c r="I23" s="28"/>
      <c r="J23" s="28"/>
      <c r="K23" s="97"/>
      <c r="L23" s="96"/>
      <c r="M23" s="96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</row>
    <row r="24" spans="1:190" ht="15.75">
      <c r="A24" s="51"/>
      <c r="B24" s="51"/>
      <c r="C24" s="52" t="s">
        <v>93</v>
      </c>
      <c r="D24" s="53" t="s">
        <v>74</v>
      </c>
      <c r="E24" s="92">
        <v>70.099999999999994</v>
      </c>
      <c r="F24" s="92">
        <f>E24*F17</f>
        <v>10.514999999999999</v>
      </c>
      <c r="G24" s="97"/>
      <c r="H24" s="96"/>
      <c r="I24" s="28"/>
      <c r="J24" s="28"/>
      <c r="K24" s="97"/>
      <c r="L24" s="96"/>
      <c r="M24" s="96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</row>
    <row r="25" spans="1:190">
      <c r="A25" s="2"/>
      <c r="B25" s="125" t="s">
        <v>97</v>
      </c>
      <c r="C25" s="126"/>
      <c r="D25" s="126"/>
      <c r="E25" s="126"/>
      <c r="F25" s="127"/>
      <c r="G25" s="5"/>
      <c r="H25" s="5"/>
      <c r="I25" s="5"/>
      <c r="J25" s="5"/>
      <c r="K25" s="5"/>
      <c r="L25" s="5"/>
      <c r="M25" s="5"/>
    </row>
    <row r="26" spans="1:190" ht="21">
      <c r="A26" s="54"/>
      <c r="B26" s="54"/>
      <c r="C26" s="55" t="s">
        <v>98</v>
      </c>
      <c r="D26" s="54"/>
      <c r="E26" s="94"/>
      <c r="F26" s="94"/>
      <c r="G26" s="88"/>
      <c r="H26" s="88"/>
      <c r="I26" s="88"/>
      <c r="J26" s="88"/>
      <c r="K26" s="88"/>
      <c r="L26" s="88"/>
      <c r="M26" s="88"/>
    </row>
    <row r="27" spans="1:190" ht="15.75">
      <c r="A27" s="56">
        <v>1</v>
      </c>
      <c r="B27" s="56"/>
      <c r="C27" s="57" t="s">
        <v>131</v>
      </c>
      <c r="D27" s="56" t="s">
        <v>102</v>
      </c>
      <c r="E27" s="49"/>
      <c r="F27" s="49">
        <v>1.54</v>
      </c>
      <c r="G27" s="83"/>
      <c r="H27" s="60"/>
      <c r="I27" s="83"/>
      <c r="J27" s="60"/>
      <c r="K27" s="83"/>
      <c r="L27" s="60"/>
      <c r="M27" s="60"/>
    </row>
    <row r="28" spans="1:190" ht="15.75">
      <c r="A28" s="58"/>
      <c r="B28" s="56" t="s">
        <v>99</v>
      </c>
      <c r="C28" s="59" t="s">
        <v>69</v>
      </c>
      <c r="D28" s="58" t="s">
        <v>70</v>
      </c>
      <c r="E28" s="49">
        <v>8.1999999999999993</v>
      </c>
      <c r="F28" s="49">
        <f>F27*E28</f>
        <v>12.627999999999998</v>
      </c>
      <c r="G28" s="99"/>
      <c r="H28" s="99"/>
      <c r="I28" s="105"/>
      <c r="J28" s="106"/>
      <c r="K28" s="83"/>
      <c r="L28" s="60"/>
      <c r="M28" s="60"/>
    </row>
    <row r="29" spans="1:190" ht="21">
      <c r="A29" s="51"/>
      <c r="B29" s="51"/>
      <c r="C29" s="55" t="s">
        <v>100</v>
      </c>
      <c r="D29" s="61"/>
      <c r="E29" s="49"/>
      <c r="F29" s="49"/>
      <c r="G29" s="28"/>
      <c r="H29" s="28"/>
      <c r="I29" s="60"/>
      <c r="J29" s="60"/>
      <c r="K29" s="60"/>
      <c r="L29" s="60"/>
      <c r="M29" s="60"/>
    </row>
    <row r="30" spans="1:190" s="50" customFormat="1" ht="16.5">
      <c r="A30" s="58">
        <v>2</v>
      </c>
      <c r="B30" s="62"/>
      <c r="C30" s="63" t="s">
        <v>101</v>
      </c>
      <c r="D30" s="56" t="s">
        <v>102</v>
      </c>
      <c r="E30" s="49"/>
      <c r="F30" s="49">
        <v>1.54</v>
      </c>
      <c r="G30" s="107"/>
      <c r="H30" s="107"/>
      <c r="I30" s="83"/>
      <c r="J30" s="60"/>
      <c r="K30" s="83"/>
      <c r="L30" s="60"/>
      <c r="M30" s="60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</row>
    <row r="31" spans="1:190" s="50" customFormat="1" ht="15.75">
      <c r="A31" s="58"/>
      <c r="B31" s="62" t="s">
        <v>103</v>
      </c>
      <c r="C31" s="59" t="s">
        <v>69</v>
      </c>
      <c r="D31" s="58" t="s">
        <v>70</v>
      </c>
      <c r="E31" s="49">
        <v>74</v>
      </c>
      <c r="F31" s="49">
        <f>E31*F30</f>
        <v>113.96000000000001</v>
      </c>
      <c r="G31" s="107"/>
      <c r="H31" s="107"/>
      <c r="I31" s="97"/>
      <c r="J31" s="96"/>
      <c r="K31" s="97"/>
      <c r="L31" s="96"/>
      <c r="M31" s="96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</row>
    <row r="32" spans="1:190" s="50" customFormat="1" ht="15.75">
      <c r="A32" s="58"/>
      <c r="B32" s="64" t="s">
        <v>104</v>
      </c>
      <c r="C32" s="59" t="s">
        <v>132</v>
      </c>
      <c r="D32" s="58" t="s">
        <v>105</v>
      </c>
      <c r="E32" s="49"/>
      <c r="F32" s="49">
        <v>154</v>
      </c>
      <c r="G32" s="83"/>
      <c r="H32" s="60"/>
      <c r="I32" s="107"/>
      <c r="J32" s="107"/>
      <c r="K32" s="83"/>
      <c r="L32" s="60"/>
      <c r="M32" s="60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</row>
    <row r="33" spans="1:27" s="50" customFormat="1" ht="15.75">
      <c r="A33" s="58"/>
      <c r="B33" s="64" t="s">
        <v>104</v>
      </c>
      <c r="C33" s="59" t="s">
        <v>106</v>
      </c>
      <c r="D33" s="58" t="s">
        <v>89</v>
      </c>
      <c r="E33" s="49"/>
      <c r="F33" s="49">
        <v>8</v>
      </c>
      <c r="G33" s="83"/>
      <c r="H33" s="60"/>
      <c r="I33" s="107"/>
      <c r="J33" s="107"/>
      <c r="K33" s="83"/>
      <c r="L33" s="60"/>
      <c r="M33" s="60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s="50" customFormat="1" ht="15.75">
      <c r="A34" s="66"/>
      <c r="B34" s="66"/>
      <c r="C34" s="67" t="s">
        <v>107</v>
      </c>
      <c r="D34" s="66" t="s">
        <v>108</v>
      </c>
      <c r="E34" s="92">
        <v>5.4</v>
      </c>
      <c r="F34" s="92">
        <f>E34*F30</f>
        <v>8.3160000000000007</v>
      </c>
      <c r="G34" s="97"/>
      <c r="H34" s="96"/>
      <c r="I34" s="97"/>
      <c r="J34" s="96"/>
      <c r="K34" s="97"/>
      <c r="L34" s="96"/>
      <c r="M34" s="96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s="50" customFormat="1" ht="15.75">
      <c r="A35" s="58"/>
      <c r="B35" s="58"/>
      <c r="C35" s="59" t="s">
        <v>73</v>
      </c>
      <c r="D35" s="58" t="s">
        <v>74</v>
      </c>
      <c r="E35" s="49">
        <v>6.62</v>
      </c>
      <c r="F35" s="49">
        <f>E35-F30</f>
        <v>5.08</v>
      </c>
      <c r="G35" s="83"/>
      <c r="H35" s="60"/>
      <c r="I35" s="107"/>
      <c r="J35" s="107"/>
      <c r="K35" s="83"/>
      <c r="L35" s="60"/>
      <c r="M35" s="60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s="50" customFormat="1" ht="15.75">
      <c r="A36" s="58"/>
      <c r="B36" s="58"/>
      <c r="C36" s="65" t="s">
        <v>93</v>
      </c>
      <c r="D36" s="58" t="s">
        <v>74</v>
      </c>
      <c r="E36" s="92">
        <v>13.3</v>
      </c>
      <c r="F36" s="92">
        <f>E36*F30</f>
        <v>20.482000000000003</v>
      </c>
      <c r="G36" s="97"/>
      <c r="H36" s="60"/>
      <c r="I36" s="107"/>
      <c r="J36" s="107"/>
      <c r="K36" s="83"/>
      <c r="L36" s="60"/>
      <c r="M36" s="60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>
      <c r="A37" s="4"/>
      <c r="B37" s="9"/>
      <c r="C37" s="10" t="s">
        <v>9</v>
      </c>
      <c r="D37" s="2"/>
      <c r="E37" s="104"/>
      <c r="F37" s="11"/>
      <c r="G37" s="11"/>
      <c r="H37" s="11"/>
      <c r="I37" s="11"/>
      <c r="J37" s="11"/>
      <c r="K37" s="11"/>
      <c r="L37" s="11"/>
      <c r="M37" s="11"/>
    </row>
    <row r="38" spans="1:27">
      <c r="A38" s="4"/>
      <c r="B38" s="9"/>
      <c r="C38" s="10" t="s">
        <v>20</v>
      </c>
      <c r="D38" s="12">
        <v>0.1</v>
      </c>
      <c r="E38" s="104"/>
      <c r="F38" s="11"/>
      <c r="G38" s="11"/>
      <c r="H38" s="11"/>
      <c r="I38" s="11"/>
      <c r="J38" s="11"/>
      <c r="K38" s="11"/>
      <c r="L38" s="11"/>
      <c r="M38" s="11"/>
    </row>
    <row r="39" spans="1:27">
      <c r="A39" s="4"/>
      <c r="B39" s="9"/>
      <c r="C39" s="10" t="s">
        <v>9</v>
      </c>
      <c r="D39" s="4"/>
      <c r="E39" s="11"/>
      <c r="F39" s="11"/>
      <c r="G39" s="11"/>
      <c r="H39" s="11"/>
      <c r="I39" s="11"/>
      <c r="J39" s="11"/>
      <c r="K39" s="11"/>
      <c r="L39" s="11"/>
      <c r="M39" s="11"/>
    </row>
    <row r="40" spans="1:27">
      <c r="A40" s="4"/>
      <c r="B40" s="9"/>
      <c r="C40" s="10" t="s">
        <v>21</v>
      </c>
      <c r="D40" s="12">
        <v>0.08</v>
      </c>
      <c r="E40" s="11"/>
      <c r="F40" s="11"/>
      <c r="G40" s="11"/>
      <c r="H40" s="11"/>
      <c r="I40" s="11"/>
      <c r="J40" s="11"/>
      <c r="K40" s="11"/>
      <c r="L40" s="11"/>
      <c r="M40" s="11"/>
    </row>
    <row r="41" spans="1:27">
      <c r="A41" s="4"/>
      <c r="B41" s="9"/>
      <c r="C41" s="10" t="s">
        <v>9</v>
      </c>
      <c r="D41" s="4"/>
      <c r="E41" s="11"/>
      <c r="F41" s="11"/>
      <c r="G41" s="11"/>
      <c r="H41" s="11"/>
      <c r="I41" s="11"/>
      <c r="J41" s="11"/>
      <c r="K41" s="11"/>
      <c r="L41" s="11"/>
      <c r="M41" s="11"/>
    </row>
    <row r="42" spans="1:27">
      <c r="A42" s="4"/>
      <c r="B42" s="9"/>
      <c r="C42" s="10" t="s">
        <v>22</v>
      </c>
      <c r="D42" s="12">
        <v>0.03</v>
      </c>
      <c r="E42" s="11"/>
      <c r="F42" s="11"/>
      <c r="G42" s="11"/>
      <c r="H42" s="11"/>
      <c r="I42" s="11"/>
      <c r="J42" s="11"/>
      <c r="K42" s="11"/>
      <c r="L42" s="11"/>
      <c r="M42" s="11"/>
    </row>
    <row r="43" spans="1:27">
      <c r="A43" s="4"/>
      <c r="B43" s="9"/>
      <c r="C43" s="10" t="s">
        <v>9</v>
      </c>
      <c r="D43" s="4"/>
      <c r="E43" s="11"/>
      <c r="F43" s="11"/>
      <c r="G43" s="11"/>
      <c r="H43" s="11"/>
      <c r="I43" s="11"/>
      <c r="J43" s="11"/>
      <c r="K43" s="11"/>
      <c r="L43" s="11"/>
      <c r="M43" s="11"/>
    </row>
    <row r="44" spans="1:27">
      <c r="A44" s="20"/>
      <c r="B44" s="20"/>
      <c r="C44" s="13" t="s">
        <v>66</v>
      </c>
      <c r="D44" s="12">
        <v>0.18</v>
      </c>
      <c r="E44" s="20"/>
      <c r="F44" s="20"/>
      <c r="G44" s="28"/>
      <c r="H44" s="11"/>
      <c r="I44" s="11"/>
      <c r="J44" s="11"/>
      <c r="K44" s="11"/>
      <c r="L44" s="11"/>
      <c r="M44" s="11"/>
    </row>
    <row r="45" spans="1:27">
      <c r="A45" s="20"/>
      <c r="B45" s="20"/>
      <c r="C45" s="4" t="s">
        <v>9</v>
      </c>
      <c r="D45" s="20"/>
      <c r="E45" s="20"/>
      <c r="F45" s="20"/>
      <c r="G45" s="28"/>
      <c r="H45" s="11"/>
      <c r="I45" s="11"/>
      <c r="J45" s="11"/>
      <c r="K45" s="11"/>
      <c r="L45" s="11"/>
      <c r="M45" s="11"/>
    </row>
    <row r="47" spans="1:27">
      <c r="C47" s="103" t="s">
        <v>129</v>
      </c>
    </row>
    <row r="48" spans="1:27">
      <c r="C48" s="103" t="s">
        <v>130</v>
      </c>
    </row>
  </sheetData>
  <mergeCells count="13">
    <mergeCell ref="A1:M1"/>
    <mergeCell ref="A2:M2"/>
    <mergeCell ref="A3:A4"/>
    <mergeCell ref="B3:B4"/>
    <mergeCell ref="C3:C4"/>
    <mergeCell ref="D3:D4"/>
    <mergeCell ref="E3:F3"/>
    <mergeCell ref="G3:H3"/>
    <mergeCell ref="B25:F25"/>
    <mergeCell ref="I3:J3"/>
    <mergeCell ref="K3:L3"/>
    <mergeCell ref="M3:M4"/>
    <mergeCell ref="A6:M6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H44"/>
  <sheetViews>
    <sheetView workbookViewId="0">
      <selection activeCell="M3" sqref="M3:M4"/>
    </sheetView>
  </sheetViews>
  <sheetFormatPr defaultRowHeight="15"/>
  <cols>
    <col min="1" max="1" width="3.140625" bestFit="1" customWidth="1"/>
    <col min="2" max="2" width="14.42578125" customWidth="1"/>
    <col min="3" max="3" width="37.140625" customWidth="1"/>
    <col min="4" max="4" width="10.28515625" bestFit="1" customWidth="1"/>
    <col min="5" max="5" width="10" customWidth="1"/>
    <col min="6" max="6" width="12.140625" customWidth="1"/>
    <col min="7" max="7" width="8.42578125" customWidth="1"/>
    <col min="8" max="8" width="10" customWidth="1"/>
    <col min="9" max="9" width="9.42578125" customWidth="1"/>
    <col min="10" max="10" width="10.28515625" customWidth="1"/>
    <col min="11" max="11" width="8.85546875" customWidth="1"/>
    <col min="12" max="12" width="9" customWidth="1"/>
    <col min="13" max="13" width="10.5703125" customWidth="1"/>
  </cols>
  <sheetData>
    <row r="1" spans="1:13">
      <c r="A1" s="116" t="s">
        <v>110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31.5" customHeight="1">
      <c r="A3" s="111" t="s">
        <v>1</v>
      </c>
      <c r="B3" s="117" t="s">
        <v>2</v>
      </c>
      <c r="C3" s="119" t="s">
        <v>3</v>
      </c>
      <c r="D3" s="111" t="s">
        <v>4</v>
      </c>
      <c r="E3" s="121" t="s">
        <v>5</v>
      </c>
      <c r="F3" s="122"/>
      <c r="G3" s="123" t="s">
        <v>7</v>
      </c>
      <c r="H3" s="124"/>
      <c r="I3" s="123" t="s">
        <v>6</v>
      </c>
      <c r="J3" s="124"/>
      <c r="K3" s="121" t="s">
        <v>8</v>
      </c>
      <c r="L3" s="122"/>
      <c r="M3" s="111" t="s">
        <v>9</v>
      </c>
    </row>
    <row r="4" spans="1:13" ht="30">
      <c r="A4" s="112"/>
      <c r="B4" s="118"/>
      <c r="C4" s="120"/>
      <c r="D4" s="112"/>
      <c r="E4" s="1" t="s">
        <v>10</v>
      </c>
      <c r="F4" s="2" t="s">
        <v>11</v>
      </c>
      <c r="G4" s="1" t="s">
        <v>12</v>
      </c>
      <c r="H4" s="2" t="s">
        <v>11</v>
      </c>
      <c r="I4" s="1" t="s">
        <v>12</v>
      </c>
      <c r="J4" s="2" t="s">
        <v>11</v>
      </c>
      <c r="K4" s="1" t="s">
        <v>12</v>
      </c>
      <c r="L4" s="2" t="s">
        <v>11</v>
      </c>
      <c r="M4" s="112"/>
    </row>
    <row r="5" spans="1:13">
      <c r="A5" s="2">
        <v>1</v>
      </c>
      <c r="B5" s="33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3" ht="15.75">
      <c r="A6" s="113" t="s">
        <v>79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1:13" ht="49.5">
      <c r="A7" s="34">
        <v>1</v>
      </c>
      <c r="B7" s="35" t="s">
        <v>67</v>
      </c>
      <c r="C7" s="68" t="s">
        <v>119</v>
      </c>
      <c r="D7" s="34" t="s">
        <v>68</v>
      </c>
      <c r="E7" s="89"/>
      <c r="F7" s="49">
        <v>1.4999999999999999E-2</v>
      </c>
      <c r="G7" s="83"/>
      <c r="H7" s="95"/>
      <c r="I7" s="83"/>
      <c r="J7" s="95"/>
      <c r="K7" s="83"/>
      <c r="L7" s="95"/>
      <c r="M7" s="95"/>
    </row>
    <row r="8" spans="1:13" ht="15.75">
      <c r="A8" s="36"/>
      <c r="B8" s="36"/>
      <c r="C8" s="37" t="s">
        <v>69</v>
      </c>
      <c r="D8" s="36" t="s">
        <v>70</v>
      </c>
      <c r="E8" s="89">
        <v>206</v>
      </c>
      <c r="F8" s="89">
        <f>F7*E8</f>
        <v>3.09</v>
      </c>
      <c r="G8" s="28"/>
      <c r="H8" s="28"/>
      <c r="I8" s="83"/>
      <c r="J8" s="95"/>
      <c r="K8" s="83"/>
      <c r="L8" s="95"/>
      <c r="M8" s="95"/>
    </row>
    <row r="9" spans="1:13" ht="31.5">
      <c r="A9" s="38">
        <v>2</v>
      </c>
      <c r="B9" s="39" t="s">
        <v>71</v>
      </c>
      <c r="C9" s="69" t="s">
        <v>77</v>
      </c>
      <c r="D9" s="41" t="s">
        <v>72</v>
      </c>
      <c r="E9" s="90"/>
      <c r="F9" s="90">
        <v>0.05</v>
      </c>
      <c r="G9" s="28"/>
      <c r="H9" s="28"/>
      <c r="I9" s="84"/>
      <c r="J9" s="96"/>
      <c r="K9" s="97"/>
      <c r="L9" s="98"/>
      <c r="M9" s="98"/>
    </row>
    <row r="10" spans="1:13" ht="15.75">
      <c r="A10" s="38"/>
      <c r="B10" s="38"/>
      <c r="C10" s="40" t="s">
        <v>69</v>
      </c>
      <c r="D10" s="41" t="s">
        <v>70</v>
      </c>
      <c r="E10" s="90">
        <v>58.3</v>
      </c>
      <c r="F10" s="90">
        <f>F9*E10</f>
        <v>2.915</v>
      </c>
      <c r="G10" s="28"/>
      <c r="H10" s="28"/>
      <c r="I10" s="84"/>
      <c r="J10" s="96"/>
      <c r="K10" s="97"/>
      <c r="L10" s="98"/>
      <c r="M10" s="98"/>
    </row>
    <row r="11" spans="1:13" ht="15.75">
      <c r="A11" s="38"/>
      <c r="B11" s="38"/>
      <c r="C11" s="40" t="s">
        <v>73</v>
      </c>
      <c r="D11" s="41" t="s">
        <v>74</v>
      </c>
      <c r="E11" s="90">
        <v>0.46</v>
      </c>
      <c r="F11" s="90">
        <f>F9*E11</f>
        <v>2.3000000000000003E-2</v>
      </c>
      <c r="G11" s="97"/>
      <c r="H11" s="96"/>
      <c r="I11" s="84"/>
      <c r="J11" s="96"/>
      <c r="K11" s="97"/>
      <c r="L11" s="98"/>
      <c r="M11" s="98"/>
    </row>
    <row r="12" spans="1:13" ht="31.5">
      <c r="A12" s="38"/>
      <c r="B12" s="38"/>
      <c r="C12" s="40" t="s">
        <v>75</v>
      </c>
      <c r="D12" s="41" t="s">
        <v>76</v>
      </c>
      <c r="E12" s="90">
        <v>100</v>
      </c>
      <c r="F12" s="90">
        <f>E12*F9</f>
        <v>5</v>
      </c>
      <c r="G12" s="97"/>
      <c r="H12" s="96"/>
      <c r="I12" s="85"/>
      <c r="J12" s="99"/>
      <c r="K12" s="97"/>
      <c r="L12" s="98"/>
      <c r="M12" s="98"/>
    </row>
    <row r="13" spans="1:13" ht="30">
      <c r="A13" s="2"/>
      <c r="B13" s="9"/>
      <c r="C13" s="16" t="s">
        <v>78</v>
      </c>
      <c r="D13" s="2" t="s">
        <v>13</v>
      </c>
      <c r="E13" s="17"/>
      <c r="F13" s="17">
        <v>4</v>
      </c>
      <c r="G13" s="5"/>
      <c r="H13" s="5"/>
      <c r="I13" s="5"/>
      <c r="J13" s="5"/>
      <c r="K13" s="5"/>
      <c r="L13" s="5"/>
      <c r="M13" s="5"/>
    </row>
    <row r="14" spans="1:13" ht="33">
      <c r="A14" s="2">
        <v>3</v>
      </c>
      <c r="B14" s="35" t="s">
        <v>67</v>
      </c>
      <c r="C14" s="68" t="s">
        <v>114</v>
      </c>
      <c r="D14" s="34" t="s">
        <v>68</v>
      </c>
      <c r="E14" s="49"/>
      <c r="F14" s="91">
        <v>0.27</v>
      </c>
      <c r="G14" s="83"/>
      <c r="H14" s="60"/>
      <c r="I14" s="83"/>
      <c r="J14" s="60"/>
      <c r="K14" s="83"/>
      <c r="L14" s="60"/>
      <c r="M14" s="60"/>
    </row>
    <row r="15" spans="1:13" ht="15.75">
      <c r="A15" s="2"/>
      <c r="B15" s="44"/>
      <c r="C15" s="37" t="s">
        <v>69</v>
      </c>
      <c r="D15" s="36" t="s">
        <v>70</v>
      </c>
      <c r="E15" s="89">
        <v>206</v>
      </c>
      <c r="F15" s="89">
        <f>F14*E15</f>
        <v>55.620000000000005</v>
      </c>
      <c r="G15" s="28"/>
      <c r="H15" s="28"/>
      <c r="I15" s="83"/>
      <c r="J15" s="95"/>
      <c r="K15" s="83"/>
      <c r="L15" s="95"/>
      <c r="M15" s="95"/>
    </row>
    <row r="16" spans="1:13" ht="47.25">
      <c r="A16" s="2">
        <v>4</v>
      </c>
      <c r="B16" s="72" t="s">
        <v>113</v>
      </c>
      <c r="C16" s="73" t="s">
        <v>115</v>
      </c>
      <c r="D16" s="34" t="s">
        <v>68</v>
      </c>
      <c r="E16" s="89"/>
      <c r="F16" s="74">
        <v>0.11</v>
      </c>
      <c r="G16" s="86"/>
      <c r="H16" s="86"/>
      <c r="I16" s="86"/>
      <c r="J16" s="86"/>
      <c r="K16" s="86"/>
      <c r="L16" s="86"/>
      <c r="M16" s="86"/>
    </row>
    <row r="17" spans="1:190" ht="15.75">
      <c r="A17" s="43"/>
      <c r="B17" s="46"/>
      <c r="C17" s="71" t="s">
        <v>69</v>
      </c>
      <c r="D17" s="36" t="s">
        <v>70</v>
      </c>
      <c r="E17" s="89">
        <v>286</v>
      </c>
      <c r="F17" s="74">
        <f>F16*E17</f>
        <v>31.46</v>
      </c>
      <c r="G17" s="28"/>
      <c r="H17" s="28"/>
      <c r="I17" s="86"/>
      <c r="J17" s="86"/>
      <c r="K17" s="86"/>
      <c r="L17" s="86"/>
      <c r="M17" s="86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</row>
    <row r="18" spans="1:190" ht="18">
      <c r="A18" s="45"/>
      <c r="C18" s="37" t="s">
        <v>111</v>
      </c>
      <c r="D18" s="36" t="s">
        <v>92</v>
      </c>
      <c r="E18" s="74">
        <v>102</v>
      </c>
      <c r="F18" s="74">
        <f>E18*F16</f>
        <v>11.22</v>
      </c>
      <c r="G18" s="86"/>
      <c r="H18" s="86"/>
      <c r="I18" s="5"/>
      <c r="J18" s="28"/>
      <c r="K18" s="86"/>
      <c r="L18" s="86"/>
      <c r="M18" s="86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</row>
    <row r="19" spans="1:190" ht="15.75">
      <c r="A19" s="45"/>
      <c r="B19" s="46"/>
      <c r="C19" s="37" t="s">
        <v>73</v>
      </c>
      <c r="D19" s="36" t="s">
        <v>74</v>
      </c>
      <c r="E19" s="89">
        <v>76</v>
      </c>
      <c r="F19" s="89">
        <f>E19*F16</f>
        <v>8.36</v>
      </c>
      <c r="G19" s="83"/>
      <c r="H19" s="95"/>
      <c r="I19" s="5"/>
      <c r="J19" s="28"/>
      <c r="K19" s="83"/>
      <c r="L19" s="95"/>
      <c r="M19" s="95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</row>
    <row r="20" spans="1:190" ht="18">
      <c r="A20" s="45"/>
      <c r="B20" s="45"/>
      <c r="C20" s="71" t="s">
        <v>112</v>
      </c>
      <c r="D20" s="72" t="s">
        <v>92</v>
      </c>
      <c r="E20" s="74">
        <v>12.3</v>
      </c>
      <c r="F20" s="74">
        <f>E20*F16</f>
        <v>1.353</v>
      </c>
      <c r="G20" s="86"/>
      <c r="H20" s="86"/>
      <c r="I20" s="5"/>
      <c r="J20" s="28"/>
      <c r="K20" s="86"/>
      <c r="L20" s="86"/>
      <c r="M20" s="86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</row>
    <row r="21" spans="1:190" ht="15.75">
      <c r="A21" s="45"/>
      <c r="B21" s="75" t="s">
        <v>117</v>
      </c>
      <c r="C21" s="42" t="s">
        <v>116</v>
      </c>
      <c r="D21" s="43" t="s">
        <v>87</v>
      </c>
      <c r="E21" s="92"/>
      <c r="F21" s="92">
        <v>130</v>
      </c>
      <c r="G21" s="97"/>
      <c r="H21" s="96"/>
      <c r="I21" s="5"/>
      <c r="J21" s="28"/>
      <c r="K21" s="97"/>
      <c r="L21" s="96"/>
      <c r="M21" s="96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</row>
    <row r="22" spans="1:190" ht="15.75">
      <c r="A22" s="45"/>
      <c r="B22" s="45"/>
      <c r="C22" s="42" t="s">
        <v>93</v>
      </c>
      <c r="D22" s="43" t="s">
        <v>74</v>
      </c>
      <c r="E22" s="92">
        <v>13</v>
      </c>
      <c r="F22" s="92">
        <f>E22*F16</f>
        <v>1.43</v>
      </c>
      <c r="G22" s="97"/>
      <c r="H22" s="96"/>
      <c r="I22" s="5"/>
      <c r="J22" s="28"/>
      <c r="K22" s="97"/>
      <c r="L22" s="96"/>
      <c r="M22" s="96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</row>
    <row r="23" spans="1:190">
      <c r="A23" s="2"/>
      <c r="B23" s="125" t="s">
        <v>118</v>
      </c>
      <c r="C23" s="126"/>
      <c r="D23" s="126"/>
      <c r="E23" s="126"/>
      <c r="F23" s="127"/>
      <c r="G23" s="5"/>
      <c r="H23" s="5"/>
      <c r="I23" s="5"/>
      <c r="J23" s="5"/>
      <c r="K23" s="5"/>
      <c r="L23" s="5"/>
      <c r="M23" s="5"/>
    </row>
    <row r="24" spans="1:190" s="44" customFormat="1" ht="49.5">
      <c r="A24" s="34">
        <v>5</v>
      </c>
      <c r="B24" s="35" t="s">
        <v>67</v>
      </c>
      <c r="C24" s="68" t="s">
        <v>124</v>
      </c>
      <c r="D24" s="34" t="s">
        <v>68</v>
      </c>
      <c r="E24" s="89"/>
      <c r="F24" s="49">
        <v>0.1275</v>
      </c>
      <c r="G24" s="83"/>
      <c r="H24" s="95"/>
      <c r="I24" s="83"/>
      <c r="J24" s="95"/>
      <c r="K24" s="83"/>
      <c r="L24" s="95"/>
      <c r="M24" s="95"/>
    </row>
    <row r="25" spans="1:190" s="44" customFormat="1" ht="15.75">
      <c r="A25" s="36"/>
      <c r="B25" s="36"/>
      <c r="C25" s="37" t="s">
        <v>69</v>
      </c>
      <c r="D25" s="36" t="s">
        <v>70</v>
      </c>
      <c r="E25" s="89">
        <v>206</v>
      </c>
      <c r="F25" s="89">
        <f>F24*E25</f>
        <v>26.265000000000001</v>
      </c>
      <c r="G25" s="100"/>
      <c r="H25" s="100"/>
      <c r="I25" s="83"/>
      <c r="J25" s="95"/>
      <c r="K25" s="83"/>
      <c r="L25" s="95"/>
      <c r="M25" s="95"/>
    </row>
    <row r="26" spans="1:190" s="79" customFormat="1" ht="31.5">
      <c r="A26" s="58">
        <v>6</v>
      </c>
      <c r="B26" s="58" t="s">
        <v>120</v>
      </c>
      <c r="C26" s="81" t="s">
        <v>121</v>
      </c>
      <c r="D26" s="61" t="s">
        <v>72</v>
      </c>
      <c r="E26" s="92"/>
      <c r="F26" s="92">
        <v>0.85</v>
      </c>
      <c r="G26" s="101"/>
      <c r="H26" s="101"/>
      <c r="I26" s="84"/>
      <c r="J26" s="96"/>
      <c r="K26" s="97"/>
      <c r="L26" s="96"/>
      <c r="M26" s="96"/>
    </row>
    <row r="27" spans="1:190" s="79" customFormat="1" ht="15.75">
      <c r="A27" s="58"/>
      <c r="B27" s="58"/>
      <c r="C27" s="65" t="s">
        <v>69</v>
      </c>
      <c r="D27" s="61" t="s">
        <v>70</v>
      </c>
      <c r="E27" s="92">
        <v>60.9</v>
      </c>
      <c r="F27" s="92">
        <f>F26*E27</f>
        <v>51.765000000000001</v>
      </c>
      <c r="G27" s="101"/>
      <c r="H27" s="101"/>
      <c r="I27" s="84"/>
      <c r="J27" s="96"/>
      <c r="K27" s="97"/>
      <c r="L27" s="96"/>
      <c r="M27" s="96"/>
    </row>
    <row r="28" spans="1:190" s="79" customFormat="1" ht="15.75">
      <c r="A28" s="58"/>
      <c r="B28" s="58"/>
      <c r="C28" s="65" t="s">
        <v>73</v>
      </c>
      <c r="D28" s="61" t="s">
        <v>74</v>
      </c>
      <c r="E28" s="92">
        <v>0.21</v>
      </c>
      <c r="F28" s="92">
        <f>F26*E28</f>
        <v>0.17849999999999999</v>
      </c>
      <c r="G28" s="97"/>
      <c r="H28" s="96"/>
      <c r="I28" s="84"/>
      <c r="J28" s="96"/>
      <c r="K28" s="97"/>
      <c r="L28" s="96"/>
      <c r="M28" s="96"/>
    </row>
    <row r="29" spans="1:190" s="79" customFormat="1" ht="18.75" customHeight="1">
      <c r="A29" s="58"/>
      <c r="B29" s="58"/>
      <c r="C29" s="65" t="s">
        <v>122</v>
      </c>
      <c r="D29" s="61" t="s">
        <v>76</v>
      </c>
      <c r="E29" s="92">
        <v>100</v>
      </c>
      <c r="F29" s="92">
        <f>E29*F26</f>
        <v>85</v>
      </c>
      <c r="G29" s="97"/>
      <c r="H29" s="96"/>
      <c r="I29" s="87"/>
      <c r="J29" s="101"/>
      <c r="K29" s="97"/>
      <c r="L29" s="96"/>
      <c r="M29" s="96"/>
    </row>
    <row r="30" spans="1:190" s="79" customFormat="1" ht="30">
      <c r="A30" s="80"/>
      <c r="B30" s="80"/>
      <c r="C30" s="82" t="s">
        <v>125</v>
      </c>
      <c r="D30" s="80" t="s">
        <v>123</v>
      </c>
      <c r="E30" s="93"/>
      <c r="F30" s="93">
        <v>10</v>
      </c>
      <c r="G30" s="102"/>
      <c r="H30" s="102"/>
      <c r="I30" s="87"/>
      <c r="J30" s="101"/>
      <c r="K30" s="102"/>
      <c r="L30" s="102"/>
      <c r="M30" s="102"/>
    </row>
    <row r="31" spans="1:190" ht="30">
      <c r="A31" s="54">
        <v>7</v>
      </c>
      <c r="B31" s="30" t="s">
        <v>126</v>
      </c>
      <c r="C31" s="10" t="s">
        <v>127</v>
      </c>
      <c r="D31" s="2" t="s">
        <v>128</v>
      </c>
      <c r="E31" s="94"/>
      <c r="F31" s="94">
        <v>1</v>
      </c>
      <c r="G31" s="88"/>
      <c r="H31" s="88"/>
      <c r="I31" s="88"/>
      <c r="J31" s="88"/>
      <c r="K31" s="88"/>
      <c r="L31" s="88"/>
      <c r="M31" s="88"/>
    </row>
    <row r="32" spans="1:190" ht="15.75">
      <c r="A32" s="56"/>
      <c r="B32" s="56"/>
      <c r="C32" s="1" t="s">
        <v>18</v>
      </c>
      <c r="D32" s="2" t="s">
        <v>14</v>
      </c>
      <c r="E32" s="49">
        <v>15</v>
      </c>
      <c r="F32" s="49">
        <f>E32*F31</f>
        <v>15</v>
      </c>
      <c r="G32" s="28"/>
      <c r="H32" s="28"/>
      <c r="I32" s="83"/>
      <c r="J32" s="60"/>
      <c r="K32" s="83"/>
      <c r="L32" s="60"/>
      <c r="M32" s="60"/>
    </row>
    <row r="33" spans="1:13">
      <c r="A33" s="4"/>
      <c r="B33" s="9"/>
      <c r="C33" s="10" t="s">
        <v>9</v>
      </c>
      <c r="D33" s="2"/>
      <c r="E33" s="11"/>
      <c r="F33" s="11"/>
      <c r="G33" s="11"/>
      <c r="H33" s="11"/>
      <c r="I33" s="11"/>
      <c r="J33" s="11"/>
      <c r="K33" s="11"/>
      <c r="L33" s="11"/>
      <c r="M33" s="11"/>
    </row>
    <row r="34" spans="1:13">
      <c r="A34" s="4"/>
      <c r="B34" s="9"/>
      <c r="C34" s="10" t="s">
        <v>20</v>
      </c>
      <c r="D34" s="12">
        <v>0.1</v>
      </c>
      <c r="E34" s="11"/>
      <c r="F34" s="11"/>
      <c r="G34" s="11"/>
      <c r="H34" s="11"/>
      <c r="I34" s="11"/>
      <c r="J34" s="11"/>
      <c r="K34" s="11"/>
      <c r="L34" s="11"/>
      <c r="M34" s="11"/>
    </row>
    <row r="35" spans="1:13">
      <c r="A35" s="4"/>
      <c r="B35" s="9"/>
      <c r="C35" s="10" t="s">
        <v>9</v>
      </c>
      <c r="D35" s="4"/>
      <c r="E35" s="11"/>
      <c r="F35" s="11"/>
      <c r="G35" s="11"/>
      <c r="H35" s="11"/>
      <c r="I35" s="11"/>
      <c r="J35" s="11"/>
      <c r="K35" s="11"/>
      <c r="L35" s="11"/>
      <c r="M35" s="11"/>
    </row>
    <row r="36" spans="1:13">
      <c r="A36" s="4"/>
      <c r="B36" s="9"/>
      <c r="C36" s="10" t="s">
        <v>21</v>
      </c>
      <c r="D36" s="12">
        <v>0.08</v>
      </c>
      <c r="E36" s="11"/>
      <c r="F36" s="11"/>
      <c r="G36" s="11"/>
      <c r="H36" s="11"/>
      <c r="I36" s="11"/>
      <c r="J36" s="11"/>
      <c r="K36" s="11"/>
      <c r="L36" s="11"/>
      <c r="M36" s="11"/>
    </row>
    <row r="37" spans="1:13">
      <c r="A37" s="4"/>
      <c r="B37" s="9"/>
      <c r="C37" s="10" t="s">
        <v>9</v>
      </c>
      <c r="D37" s="4"/>
      <c r="E37" s="11"/>
      <c r="F37" s="11"/>
      <c r="G37" s="11"/>
      <c r="H37" s="11"/>
      <c r="I37" s="11"/>
      <c r="J37" s="11"/>
      <c r="K37" s="11"/>
      <c r="L37" s="11"/>
      <c r="M37" s="11"/>
    </row>
    <row r="38" spans="1:13">
      <c r="A38" s="4"/>
      <c r="B38" s="9"/>
      <c r="C38" s="10" t="s">
        <v>22</v>
      </c>
      <c r="D38" s="12">
        <v>0.03</v>
      </c>
      <c r="E38" s="11"/>
      <c r="F38" s="11"/>
      <c r="G38" s="11"/>
      <c r="H38" s="11"/>
      <c r="I38" s="11"/>
      <c r="J38" s="11"/>
      <c r="K38" s="11"/>
      <c r="L38" s="11"/>
      <c r="M38" s="11"/>
    </row>
    <row r="39" spans="1:13">
      <c r="A39" s="4"/>
      <c r="B39" s="9"/>
      <c r="C39" s="10" t="s">
        <v>9</v>
      </c>
      <c r="D39" s="4"/>
      <c r="E39" s="11"/>
      <c r="F39" s="11"/>
      <c r="G39" s="11"/>
      <c r="H39" s="11"/>
      <c r="I39" s="11"/>
      <c r="J39" s="11"/>
      <c r="K39" s="11"/>
      <c r="L39" s="11"/>
      <c r="M39" s="11"/>
    </row>
    <row r="40" spans="1:13">
      <c r="A40" s="20"/>
      <c r="B40" s="20"/>
      <c r="C40" s="13" t="s">
        <v>66</v>
      </c>
      <c r="D40" s="12">
        <v>0.18</v>
      </c>
      <c r="E40" s="20"/>
      <c r="F40" s="20"/>
      <c r="G40" s="20"/>
      <c r="H40" s="11"/>
      <c r="I40" s="11"/>
      <c r="J40" s="11"/>
      <c r="K40" s="11"/>
      <c r="L40" s="11"/>
      <c r="M40" s="11"/>
    </row>
    <row r="41" spans="1:13">
      <c r="A41" s="20"/>
      <c r="B41" s="20"/>
      <c r="C41" s="4" t="s">
        <v>9</v>
      </c>
      <c r="D41" s="20"/>
      <c r="E41" s="20"/>
      <c r="F41" s="20"/>
      <c r="G41" s="20"/>
      <c r="H41" s="11"/>
      <c r="I41" s="11"/>
      <c r="J41" s="11"/>
      <c r="K41" s="11"/>
      <c r="L41" s="11"/>
      <c r="M41" s="11"/>
    </row>
    <row r="43" spans="1:13">
      <c r="C43" s="103" t="s">
        <v>129</v>
      </c>
    </row>
    <row r="44" spans="1:13">
      <c r="C44" s="103" t="s">
        <v>130</v>
      </c>
    </row>
  </sheetData>
  <mergeCells count="13">
    <mergeCell ref="M3:M4"/>
    <mergeCell ref="A6:M6"/>
    <mergeCell ref="B23:F23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9"/>
  <sheetViews>
    <sheetView workbookViewId="0">
      <selection activeCell="M35" sqref="M35"/>
    </sheetView>
  </sheetViews>
  <sheetFormatPr defaultRowHeight="15"/>
  <cols>
    <col min="1" max="1" width="3" bestFit="1" customWidth="1"/>
    <col min="2" max="2" width="11.42578125" customWidth="1"/>
    <col min="3" max="3" width="47" customWidth="1"/>
    <col min="4" max="4" width="8.5703125" bestFit="1" customWidth="1"/>
    <col min="5" max="5" width="13.7109375" bestFit="1" customWidth="1"/>
    <col min="7" max="7" width="8.140625" bestFit="1" customWidth="1"/>
    <col min="8" max="8" width="10.140625" bestFit="1" customWidth="1"/>
    <col min="9" max="9" width="9.28515625" bestFit="1" customWidth="1"/>
    <col min="10" max="10" width="11.42578125" bestFit="1" customWidth="1"/>
    <col min="11" max="11" width="8" bestFit="1" customWidth="1"/>
    <col min="12" max="12" width="10.85546875" bestFit="1" customWidth="1"/>
    <col min="13" max="13" width="11.42578125" customWidth="1"/>
  </cols>
  <sheetData>
    <row r="1" s="76" customFormat="1" ht="30.75" customHeight="1"/>
    <row r="2" s="76" customFormat="1" ht="13.5"/>
    <row r="3" s="77" customFormat="1" ht="15.75" customHeight="1"/>
    <row r="4" s="77" customFormat="1" ht="15.75"/>
    <row r="5" s="77" customFormat="1" ht="15.75"/>
    <row r="6" s="77" customFormat="1" ht="15.75"/>
    <row r="7" s="77" customFormat="1" ht="15.75"/>
    <row r="8" s="78" customFormat="1" ht="16.5"/>
    <row r="9" s="78" customFormat="1" ht="16.5"/>
    <row r="10" s="78" customFormat="1" ht="16.5"/>
    <row r="11" s="78" customFormat="1" ht="16.5" customHeight="1"/>
    <row r="12" s="78" customFormat="1" ht="16.5"/>
    <row r="13" s="78" customFormat="1" ht="16.5"/>
    <row r="14" s="78" customFormat="1" ht="16.5"/>
    <row r="15" s="78" customFormat="1" ht="16.5"/>
    <row r="25" s="78" customFormat="1" ht="16.5"/>
    <row r="26" s="78" customFormat="1" ht="16.5"/>
    <row r="27" s="78" customFormat="1" ht="16.5"/>
    <row r="28" s="78" customFormat="1" ht="16.5"/>
    <row r="29" s="78" customFormat="1" ht="16.5"/>
  </sheetData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10"/>
  <sheetViews>
    <sheetView tabSelected="1" workbookViewId="0">
      <selection activeCell="J12" sqref="J12"/>
    </sheetView>
  </sheetViews>
  <sheetFormatPr defaultRowHeight="15"/>
  <sheetData>
    <row r="10" spans="4:4">
      <c r="D10" s="9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</dc:creator>
  <cp:lastModifiedBy>ASUS</cp:lastModifiedBy>
  <cp:lastPrinted>2016-08-16T10:31:11Z</cp:lastPrinted>
  <dcterms:created xsi:type="dcterms:W3CDTF">2016-08-12T19:49:15Z</dcterms:created>
  <dcterms:modified xsi:type="dcterms:W3CDTF">2016-08-17T11:44:44Z</dcterms:modified>
</cp:coreProperties>
</file>