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640" windowHeight="13305" activeTab="1"/>
  </bookViews>
  <sheets>
    <sheet name="oieqturi" sheetId="1" r:id="rId1"/>
    <sheet name="B-4" sheetId="2" r:id="rId2"/>
  </sheets>
  <definedNames>
    <definedName name="_xlnm.Print_Area" localSheetId="1">'B-4'!$A$1:$M$30</definedName>
    <definedName name="_xlnm.Print_Area" localSheetId="0">'oieqturi'!$A$1:$H$25</definedName>
  </definedNames>
  <calcPr fullCalcOnLoad="1"/>
</workbook>
</file>

<file path=xl/sharedStrings.xml><?xml version="1.0" encoding="utf-8"?>
<sst xmlns="http://schemas.openxmlformats.org/spreadsheetml/2006/main" count="80" uniqueCount="61">
  <si>
    <t>lari</t>
  </si>
  <si>
    <t>#</t>
  </si>
  <si>
    <t xml:space="preserve"> Sifri</t>
  </si>
  <si>
    <t xml:space="preserve">samuSaos dasaxeleba </t>
  </si>
  <si>
    <t>ganz. erT.</t>
  </si>
  <si>
    <t>raode-noba</t>
  </si>
  <si>
    <t xml:space="preserve">   xelfasi (l)</t>
  </si>
  <si>
    <t>manq.meq-zmebi (l)</t>
  </si>
  <si>
    <t xml:space="preserve">   sul</t>
  </si>
  <si>
    <t>erT.fasi</t>
  </si>
  <si>
    <t>jami</t>
  </si>
  <si>
    <t xml:space="preserve">  jami</t>
  </si>
  <si>
    <t>(lari)</t>
  </si>
  <si>
    <t>norma      er-ze</t>
  </si>
  <si>
    <t>Sromis danaxarji</t>
  </si>
  <si>
    <t>kac/sT</t>
  </si>
  <si>
    <t xml:space="preserve">masalis transporti </t>
  </si>
  <si>
    <t>masalebi</t>
  </si>
  <si>
    <t>manqanebi</t>
  </si>
  <si>
    <t>samSeneblo samuSaoebi</t>
  </si>
  <si>
    <t>mSeneblobis dasaxeleba:</t>
  </si>
  <si>
    <t>mowyobiloba</t>
  </si>
  <si>
    <t>sul</t>
  </si>
  <si>
    <t xml:space="preserve"> N</t>
  </si>
  <si>
    <r>
      <t>xarjTaRricxvis</t>
    </r>
    <r>
      <rPr>
        <sz val="11"/>
        <rFont val="Academiuri Normaluri"/>
        <family val="0"/>
      </rPr>
      <t xml:space="preserve"> N</t>
    </r>
  </si>
  <si>
    <t xml:space="preserve"> xarjTaRricxvis dasaxeleba</t>
  </si>
  <si>
    <t xml:space="preserve">samont. samuSaoebi </t>
  </si>
  <si>
    <t>sxvadasxva xarjebi</t>
  </si>
  <si>
    <t>jami:</t>
  </si>
  <si>
    <t>d. R.Gg. - 18%</t>
  </si>
  <si>
    <t>obieqturi xarjTaRricxva</t>
  </si>
  <si>
    <t>samSeneblo samontaJo samuSaoebi</t>
  </si>
  <si>
    <t>m3</t>
  </si>
  <si>
    <t xml:space="preserve">zednadebi xarjebi </t>
  </si>
  <si>
    <t>gegmiuri dagroveba</t>
  </si>
  <si>
    <t>t</t>
  </si>
  <si>
    <t>SromiTi resursebi</t>
  </si>
  <si>
    <t xml:space="preserve">      saxarjTaRricxvo GRirebuleba ( lari)</t>
  </si>
  <si>
    <t xml:space="preserve">jami </t>
  </si>
  <si>
    <t>I Tavis jami</t>
  </si>
  <si>
    <t>1000 m2</t>
  </si>
  <si>
    <t>kub.m.</t>
  </si>
  <si>
    <t>balasti</t>
  </si>
  <si>
    <t>27-10-2.
27-10-4</t>
  </si>
  <si>
    <t>qviSaxreSovani narevis                    (balastis) mowyoba 10 sm sisqeze, datkepniT</t>
  </si>
  <si>
    <t xml:space="preserve">7-25-5 
</t>
  </si>
  <si>
    <t>resursebi</t>
  </si>
  <si>
    <t>xis masala</t>
  </si>
  <si>
    <t xml:space="preserve">xarjTaRricxva </t>
  </si>
  <si>
    <t>1-80-3</t>
  </si>
  <si>
    <t>betoni b-20</t>
  </si>
  <si>
    <t>armatura 10 mm</t>
  </si>
  <si>
    <t>rkinis Siberi</t>
  </si>
  <si>
    <t>komp</t>
  </si>
  <si>
    <t>gruntis moWra xeliT III kat gruntSi sarwyavi arxisTvis</t>
  </si>
  <si>
    <t>arsebuli sarwyavi arcis amowmenda da gasufTaveba</t>
  </si>
  <si>
    <t>sofel sasxorSi sarwyavi arxis</t>
  </si>
  <si>
    <t>rkinabetonis sarwyavi arxebis 65 metri. 1metri - 0,27 m3</t>
  </si>
  <si>
    <t>gauTvaliswinebeli xarjebi,  fiqsirebuli  243 lari</t>
  </si>
  <si>
    <t>Sesrulebuli samuSaos eqspertiza</t>
  </si>
  <si>
    <t xml:space="preserve">ყურადღება!!!
სახსრები გაუთვალისწინებელ ხარჯებზე არის დამკვეთის განკარგულებაში, გამოიყენება იმ სამუშაოებზე, რომელიც არ არის განსაზღვრული მშენებლობის ხელშეკრულებით, მათი ჩატარების აუცილებლობა გამოიკვეთება მშენებლობის პერიოდში და განისაზღვრება დამკვეთის მიერ, შესაბამისი პროექტის (აქტის) და ხარჯთაღრიცხვის შედგენის ყველა წესის და დარიცხვის დაცვით.
საფუძველი:  მშენებლობის შემფასებელთა კავშირი. მეთოდური ცნობარი (მშენებლობის და სარემონტო სამუშაოების სახარჯთაღრიცხვო ფასების გაანგარიშების შესახებ) თბილისი 2016 წ.
</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</si>
</sst>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Lari&quot;;\-#,##0\ &quot;Lari&quot;"/>
    <numFmt numFmtId="173" formatCode="#,##0\ &quot;Lari&quot;;[Red]\-#,##0\ &quot;Lari&quot;"/>
    <numFmt numFmtId="174" formatCode="#,##0.00\ &quot;Lari&quot;;\-#,##0.00\ &quot;Lari&quot;"/>
    <numFmt numFmtId="175" formatCode="#,##0.00\ &quot;Lari&quot;;[Red]\-#,##0.00\ &quot;Lari&quot;"/>
    <numFmt numFmtId="176" formatCode="_-* #,##0\ &quot;Lari&quot;_-;\-* #,##0\ &quot;Lari&quot;_-;_-* &quot;-&quot;\ &quot;Lari&quot;_-;_-@_-"/>
    <numFmt numFmtId="177" formatCode="_-* #,##0\ _L_a_r_i_-;\-* #,##0\ _L_a_r_i_-;_-* &quot;-&quot;\ _L_a_r_i_-;_-@_-"/>
    <numFmt numFmtId="178" formatCode="_-* #,##0.00\ &quot;Lari&quot;_-;\-* #,##0.00\ &quot;Lari&quot;_-;_-* &quot;-&quot;??\ &quot;Lari&quot;_-;_-@_-"/>
    <numFmt numFmtId="179" formatCode="_-* #,##0.00\ _L_a_r_i_-;\-* #,##0.00\ _L_a_r_i_-;_-* &quot;-&quot;??\ _L_a_r_i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000"/>
    <numFmt numFmtId="189" formatCode="0.0000"/>
    <numFmt numFmtId="190" formatCode="0.0"/>
    <numFmt numFmtId="191" formatCode="0.00000"/>
    <numFmt numFmtId="192" formatCode="_-* #,##0.000_р_._-;\-* #,##0.000_р_._-;_-* &quot;-&quot;??_р_._-;_-@_-"/>
    <numFmt numFmtId="193" formatCode="0.000000"/>
    <numFmt numFmtId="194" formatCode="0.0000000"/>
    <numFmt numFmtId="195" formatCode="0.00000000"/>
    <numFmt numFmtId="196" formatCode="0.000000000"/>
    <numFmt numFmtId="197" formatCode="_-* #,##0.000\ _L_a_r_i_-;\-* #,##0.000\ _L_a_r_i_-;_-* &quot;-&quot;???\ _L_a_r_i_-;_-@_-"/>
    <numFmt numFmtId="198" formatCode="_-* #,##0.0_р_._-;\-* #,##0.0_р_._-;_-* &quot;-&quot;??_р_._-;_-@_-"/>
    <numFmt numFmtId="199" formatCode="_-* #,##0.0\ _L_a_r_i_-;\-* #,##0.0\ _L_a_r_i_-;_-* &quot;-&quot;?\ _L_a_r_i_-;_-@_-"/>
    <numFmt numFmtId="200" formatCode="_-* #,##0.0000_р_._-;\-* #,##0.0000_р_._-;_-* &quot;-&quot;??_р_._-;_-@_-"/>
    <numFmt numFmtId="201" formatCode="_-* #,##0_р_._-;\-* #,##0_р_._-;_-* &quot;-&quot;??_р_._-;_-@_-"/>
    <numFmt numFmtId="202" formatCode="[$-409]dddd\,\ mmmm\ dd\,\ yyyy"/>
    <numFmt numFmtId="203" formatCode="&quot;$&quot;#,##0.00"/>
    <numFmt numFmtId="204" formatCode="_(* #,##0.000_);_(* \(#,##0.000\);_(* &quot;-&quot;???_);_(@_)"/>
    <numFmt numFmtId="205" formatCode="_-* #,##0.00000_р_._-;\-* #,##0.00000_р_._-;_-* &quot;-&quot;??_р_._-;_-@_-"/>
    <numFmt numFmtId="206" formatCode="_-* #,##0.0000_р_._-;\-* #,##0.0000_р_._-;_-* &quot;-&quot;????_р_._-;_-@_-"/>
    <numFmt numFmtId="207" formatCode="_-* #,##0.00_р_._-;\-* #,##0.00_р_._-;_-* &quot;-&quot;???_р_._-;_-@_-"/>
    <numFmt numFmtId="208" formatCode="_-* #,##0.000_р_._-;\-* #,##0.000_р_._-;_-* &quot;-&quot;???_р_._-;_-@_-"/>
    <numFmt numFmtId="209" formatCode="_-* #,##0.0_р_._-;\-* #,##0.0_р_._-;_-* &quot;-&quot;?_р_._-;_-@_-"/>
    <numFmt numFmtId="210" formatCode="_-* #,##0.0_р_._-;\-* #,##0.0_р_._-;_-* &quot;-&quot;????_р_._-;_-@_-"/>
    <numFmt numFmtId="211" formatCode="_(* #,##0.0_);_(* \(#,##0.0\);_(* &quot;-&quot;?_);_(@_)"/>
    <numFmt numFmtId="212" formatCode="_(* #,##0.000_);_(* \(#,##0.000\);_(* &quot;-&quot;??_);_(@_)"/>
    <numFmt numFmtId="213" formatCode="_(* #,##0.0_);_(* \(#,##0.0\);_(* &quot;-&quot;??_);_(@_)"/>
    <numFmt numFmtId="214" formatCode="_(* #,##0_);_(* \(#,##0\);_(* &quot;-&quot;??_);_(@_)"/>
    <numFmt numFmtId="215" formatCode="[$-409]h:mm:ss\ AM/PM"/>
    <numFmt numFmtId="216" formatCode="_-* #,##0.0\ _L_a_r_i_-;\-* #,##0.0\ _L_a_r_i_-;_-* &quot;-&quot;??\ _L_a_r_i_-;_-@_-"/>
    <numFmt numFmtId="217" formatCode="_-* #,##0\ _L_a_r_i_-;\-* #,##0\ _L_a_r_i_-;_-* &quot;-&quot;??\ _L_a_r_i_-;_-@_-"/>
    <numFmt numFmtId="218" formatCode="_(* #,##0.0000_);_(* \(#,##0.0000\);_(* &quot;-&quot;????_);_(@_)"/>
    <numFmt numFmtId="219" formatCode="_(* #,##0.00000_);_(* \(#,##0.00000\);_(* &quot;-&quot;??_);_(@_)"/>
    <numFmt numFmtId="220" formatCode="0.0%"/>
    <numFmt numFmtId="221" formatCode="_-* #,##0.00_-;\-* #,##0.00_-;_-* &quot;-&quot;??_-;_-@_-"/>
    <numFmt numFmtId="222" formatCode="_-* #,##0.0000_-;\-* #,##0.0000_-;_-* &quot;-&quot;??_-;_-@_-"/>
    <numFmt numFmtId="223" formatCode="_-* #,##0.000_-;\-* #,##0.000_-;_-* &quot;-&quot;??_-;_-@_-"/>
    <numFmt numFmtId="224" formatCode="_-* #,##0.0_-;\-* #,##0.0_-;_-* &quot;-&quot;??_-;_-@_-"/>
  </numFmts>
  <fonts count="44">
    <font>
      <sz val="10"/>
      <name val="Arial"/>
      <family val="0"/>
    </font>
    <font>
      <sz val="10"/>
      <name val="AcadNusx"/>
      <family val="0"/>
    </font>
    <font>
      <sz val="8"/>
      <name val="AcadNusx"/>
      <family val="0"/>
    </font>
    <font>
      <sz val="11"/>
      <name val="AcadNusx"/>
      <family val="0"/>
    </font>
    <font>
      <sz val="12"/>
      <name val="AcadNusx"/>
      <family val="0"/>
    </font>
    <font>
      <sz val="11"/>
      <name val="Academiuri Normaluri"/>
      <family val="0"/>
    </font>
    <font>
      <u val="single"/>
      <sz val="8"/>
      <name val="AcadNusx"/>
      <family val="0"/>
    </font>
    <font>
      <sz val="10"/>
      <name val="Arial Cyr"/>
      <family val="0"/>
    </font>
    <font>
      <sz val="10"/>
      <name val="Arachveulebrivi Thin"/>
      <family val="2"/>
    </font>
    <font>
      <sz val="14"/>
      <name val="AcadNusx"/>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bottom/>
    </border>
    <border>
      <left/>
      <right style="thin"/>
      <top style="thin"/>
      <bottom/>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1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7" fillId="0" borderId="0">
      <alignment/>
      <protection/>
    </xf>
    <xf numFmtId="0" fontId="27" fillId="0" borderId="0">
      <alignment/>
      <protection/>
    </xf>
    <xf numFmtId="0" fontId="27"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cellStyleXfs>
  <cellXfs count="113">
    <xf numFmtId="0" fontId="0" fillId="0" borderId="0" xfId="0" applyAlignment="1">
      <alignment/>
    </xf>
    <xf numFmtId="0" fontId="3" fillId="0" borderId="0" xfId="0" applyFont="1" applyFill="1" applyAlignment="1">
      <alignment vertical="center"/>
    </xf>
    <xf numFmtId="0" fontId="3" fillId="0" borderId="0" xfId="0" applyFont="1" applyFill="1" applyBorder="1" applyAlignment="1">
      <alignment vertical="center"/>
    </xf>
    <xf numFmtId="0" fontId="3" fillId="0" borderId="10" xfId="0" applyFont="1" applyFill="1" applyBorder="1" applyAlignment="1">
      <alignment vertical="center"/>
    </xf>
    <xf numFmtId="0" fontId="3" fillId="0" borderId="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0" xfId="0" applyNumberFormat="1"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201" fontId="3" fillId="0" borderId="0" xfId="42" applyNumberFormat="1" applyFont="1" applyFill="1" applyBorder="1" applyAlignment="1">
      <alignment horizontal="center" vertical="center" wrapText="1"/>
    </xf>
    <xf numFmtId="0" fontId="3" fillId="0" borderId="0" xfId="42" applyNumberFormat="1" applyFont="1" applyFill="1" applyBorder="1" applyAlignment="1">
      <alignment horizontal="center" vertical="center" wrapText="1"/>
    </xf>
    <xf numFmtId="201" fontId="3" fillId="0" borderId="0" xfId="42" applyNumberFormat="1" applyFont="1" applyFill="1" applyBorder="1" applyAlignment="1">
      <alignment vertical="center" wrapText="1"/>
    </xf>
    <xf numFmtId="201" fontId="3" fillId="0" borderId="0" xfId="42" applyNumberFormat="1" applyFont="1" applyFill="1" applyBorder="1" applyAlignment="1">
      <alignment horizontal="left" vertical="center" wrapText="1"/>
    </xf>
    <xf numFmtId="201" fontId="3" fillId="0" borderId="0" xfId="42" applyNumberFormat="1" applyFont="1" applyFill="1" applyBorder="1" applyAlignment="1">
      <alignment vertical="center"/>
    </xf>
    <xf numFmtId="187" fontId="3" fillId="0" borderId="0" xfId="42" applyNumberFormat="1" applyFont="1" applyFill="1" applyBorder="1" applyAlignment="1">
      <alignment horizontal="center" vertical="center" wrapText="1"/>
    </xf>
    <xf numFmtId="187" fontId="3" fillId="0" borderId="0" xfId="42" applyNumberFormat="1" applyFont="1" applyFill="1" applyBorder="1" applyAlignment="1">
      <alignment vertical="center" wrapText="1"/>
    </xf>
    <xf numFmtId="187" fontId="3" fillId="0" borderId="0" xfId="42" applyNumberFormat="1" applyFont="1" applyFill="1" applyBorder="1" applyAlignment="1">
      <alignment horizontal="left" vertical="center" wrapText="1"/>
    </xf>
    <xf numFmtId="187" fontId="3" fillId="0" borderId="0" xfId="42" applyNumberFormat="1" applyFont="1" applyFill="1" applyBorder="1" applyAlignment="1">
      <alignment vertical="center"/>
    </xf>
    <xf numFmtId="10" fontId="3" fillId="0" borderId="0" xfId="0" applyNumberFormat="1" applyFont="1" applyFill="1" applyBorder="1" applyAlignment="1">
      <alignment vertical="center"/>
    </xf>
    <xf numFmtId="9" fontId="3" fillId="0" borderId="0" xfId="0" applyNumberFormat="1" applyFont="1" applyFill="1" applyBorder="1" applyAlignment="1">
      <alignment vertical="center"/>
    </xf>
    <xf numFmtId="0" fontId="3" fillId="0" borderId="0" xfId="0" applyFont="1" applyFill="1" applyAlignment="1">
      <alignment horizontal="center" vertical="center" wrapText="1"/>
    </xf>
    <xf numFmtId="0" fontId="3" fillId="0" borderId="0" xfId="0" applyNumberFormat="1" applyFont="1" applyFill="1" applyAlignment="1">
      <alignment horizontal="center" vertical="center"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2" fontId="1"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2" fontId="1" fillId="0" borderId="10" xfId="0" applyNumberFormat="1" applyFont="1" applyFill="1" applyBorder="1" applyAlignment="1">
      <alignment horizontal="center" vertical="center"/>
    </xf>
    <xf numFmtId="188" fontId="1" fillId="0" borderId="10" xfId="0" applyNumberFormat="1" applyFont="1" applyFill="1" applyBorder="1" applyAlignment="1">
      <alignment horizontal="center" vertical="center"/>
    </xf>
    <xf numFmtId="0" fontId="1" fillId="0" borderId="10" xfId="123" applyFont="1" applyFill="1" applyBorder="1" applyAlignment="1">
      <alignment horizontal="center" vertical="center"/>
      <protection/>
    </xf>
    <xf numFmtId="0" fontId="1" fillId="0" borderId="10" xfId="0" applyNumberFormat="1" applyFont="1" applyFill="1" applyBorder="1" applyAlignment="1">
      <alignment horizontal="center" vertical="center" wrapText="1"/>
    </xf>
    <xf numFmtId="0" fontId="1" fillId="0" borderId="0" xfId="0" applyFont="1" applyFill="1" applyAlignment="1">
      <alignment vertical="center"/>
    </xf>
    <xf numFmtId="0" fontId="2" fillId="0" borderId="0" xfId="123" applyFont="1" applyFill="1" applyBorder="1" applyAlignment="1">
      <alignment horizontal="center" vertical="center" shrinkToFit="1"/>
      <protection/>
    </xf>
    <xf numFmtId="0" fontId="2" fillId="0" borderId="0" xfId="0" applyFont="1" applyFill="1" applyAlignment="1">
      <alignment/>
    </xf>
    <xf numFmtId="0" fontId="2"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0" fontId="1" fillId="0" borderId="10" xfId="63" applyFont="1" applyFill="1" applyBorder="1" applyAlignment="1">
      <alignment horizontal="center" vertical="center"/>
      <protection/>
    </xf>
    <xf numFmtId="190" fontId="1" fillId="0" borderId="10" xfId="63" applyNumberFormat="1" applyFont="1" applyFill="1" applyBorder="1" applyAlignment="1">
      <alignment horizontal="center" vertical="center"/>
      <protection/>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1" fontId="2" fillId="0" borderId="11" xfId="0" applyNumberFormat="1" applyFont="1" applyFill="1" applyBorder="1" applyAlignment="1">
      <alignment horizontal="center" vertical="center"/>
    </xf>
    <xf numFmtId="9" fontId="2" fillId="0" borderId="10" xfId="0" applyNumberFormat="1" applyFont="1" applyFill="1" applyBorder="1" applyAlignment="1">
      <alignment horizontal="center" vertical="center" wrapText="1"/>
    </xf>
    <xf numFmtId="0" fontId="1" fillId="0" borderId="10" xfId="115" applyFont="1" applyFill="1" applyBorder="1" applyAlignment="1">
      <alignment horizontal="center" vertical="center"/>
      <protection/>
    </xf>
    <xf numFmtId="0" fontId="1" fillId="0" borderId="0" xfId="123" applyFont="1" applyFill="1" applyAlignment="1">
      <alignment vertical="center"/>
      <protection/>
    </xf>
    <xf numFmtId="0" fontId="2" fillId="0" borderId="10" xfId="123" applyFont="1" applyFill="1" applyBorder="1" applyAlignment="1">
      <alignment horizontal="center" vertical="center" wrapText="1"/>
      <protection/>
    </xf>
    <xf numFmtId="0" fontId="1" fillId="0" borderId="0" xfId="0" applyFont="1" applyFill="1" applyBorder="1" applyAlignment="1">
      <alignment/>
    </xf>
    <xf numFmtId="2" fontId="1" fillId="0" borderId="0" xfId="123" applyNumberFormat="1" applyFont="1" applyFill="1" applyAlignment="1">
      <alignment vertical="center"/>
      <protection/>
    </xf>
    <xf numFmtId="43" fontId="1" fillId="0" borderId="10" xfId="44" applyFont="1" applyFill="1" applyBorder="1" applyAlignment="1">
      <alignment horizontal="center" vertical="center" wrapText="1"/>
    </xf>
    <xf numFmtId="0" fontId="2" fillId="0" borderId="10" xfId="0" applyFont="1" applyFill="1" applyBorder="1" applyAlignment="1">
      <alignment horizontal="center" vertical="center" wrapText="1"/>
    </xf>
    <xf numFmtId="2" fontId="1" fillId="0" borderId="10" xfId="115" applyNumberFormat="1" applyFont="1" applyFill="1" applyBorder="1" applyAlignment="1">
      <alignment horizontal="center" vertical="center"/>
      <protection/>
    </xf>
    <xf numFmtId="0" fontId="2" fillId="0" borderId="10" xfId="0" applyFont="1" applyFill="1" applyBorder="1" applyAlignment="1" quotePrefix="1">
      <alignment horizontal="center" vertical="center" wrapText="1"/>
    </xf>
    <xf numFmtId="43" fontId="3" fillId="0" borderId="10" xfId="42" applyNumberFormat="1" applyFont="1" applyFill="1" applyBorder="1" applyAlignment="1">
      <alignment horizontal="center" vertical="center" wrapText="1"/>
    </xf>
    <xf numFmtId="0" fontId="1" fillId="0" borderId="10" xfId="73" applyFont="1" applyFill="1" applyBorder="1" applyAlignment="1">
      <alignment horizontal="center" vertical="center" wrapText="1"/>
      <protection/>
    </xf>
    <xf numFmtId="0" fontId="1" fillId="0" borderId="10" xfId="73" applyFont="1" applyFill="1" applyBorder="1" applyAlignment="1">
      <alignment vertical="center" wrapText="1"/>
      <protection/>
    </xf>
    <xf numFmtId="0" fontId="1" fillId="0" borderId="10" xfId="73" applyFont="1" applyFill="1" applyBorder="1" applyAlignment="1">
      <alignment horizontal="center" vertical="center"/>
      <protection/>
    </xf>
    <xf numFmtId="0" fontId="1" fillId="0" borderId="0" xfId="63" applyFont="1" applyFill="1" applyAlignment="1">
      <alignment horizontal="center"/>
      <protection/>
    </xf>
    <xf numFmtId="0" fontId="1" fillId="0" borderId="0" xfId="63" applyFont="1" applyFill="1" applyBorder="1" applyAlignment="1">
      <alignment horizontal="center"/>
      <protection/>
    </xf>
    <xf numFmtId="221" fontId="1" fillId="0" borderId="10" xfId="42" applyNumberFormat="1" applyFont="1" applyFill="1" applyBorder="1" applyAlignment="1">
      <alignment horizontal="left" vertical="center"/>
    </xf>
    <xf numFmtId="221" fontId="1" fillId="0" borderId="10" xfId="42" applyNumberFormat="1" applyFont="1" applyFill="1" applyBorder="1" applyAlignment="1">
      <alignment horizontal="left" vertical="center" wrapText="1"/>
    </xf>
    <xf numFmtId="224" fontId="1" fillId="0" borderId="10" xfId="42" applyNumberFormat="1" applyFont="1" applyFill="1" applyBorder="1" applyAlignment="1">
      <alignment horizontal="left" vertical="center"/>
    </xf>
    <xf numFmtId="0" fontId="1" fillId="0" borderId="10" xfId="63" applyFont="1" applyFill="1" applyBorder="1" applyAlignment="1">
      <alignment horizontal="center"/>
      <protection/>
    </xf>
    <xf numFmtId="0" fontId="2" fillId="0" borderId="10" xfId="0" applyFont="1" applyFill="1" applyBorder="1" applyAlignment="1">
      <alignment vertical="center"/>
    </xf>
    <xf numFmtId="189" fontId="1" fillId="0" borderId="10" xfId="0" applyNumberFormat="1" applyFont="1" applyFill="1" applyBorder="1" applyAlignment="1">
      <alignment horizontal="center" vertical="center" wrapText="1"/>
    </xf>
    <xf numFmtId="0" fontId="4" fillId="0" borderId="0" xfId="89" applyFont="1" applyFill="1">
      <alignment/>
      <protection/>
    </xf>
    <xf numFmtId="0" fontId="3" fillId="0" borderId="0" xfId="89" applyFont="1" applyFill="1" applyBorder="1">
      <alignment/>
      <protection/>
    </xf>
    <xf numFmtId="0" fontId="3" fillId="0" borderId="0" xfId="89" applyFont="1" applyFill="1" applyBorder="1" applyAlignment="1">
      <alignment horizontal="left"/>
      <protection/>
    </xf>
    <xf numFmtId="188" fontId="3" fillId="0" borderId="0" xfId="89" applyNumberFormat="1" applyFont="1" applyFill="1" applyBorder="1">
      <alignment/>
      <protection/>
    </xf>
    <xf numFmtId="0" fontId="3" fillId="0" borderId="0" xfId="89" applyFont="1" applyFill="1">
      <alignment/>
      <protection/>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42" applyNumberFormat="1" applyFont="1" applyFill="1" applyBorder="1" applyAlignment="1">
      <alignment horizontal="center" vertical="center" wrapText="1"/>
    </xf>
    <xf numFmtId="0" fontId="3" fillId="0" borderId="10" xfId="89" applyFont="1" applyFill="1" applyBorder="1" applyAlignment="1">
      <alignment horizontal="center"/>
      <protection/>
    </xf>
    <xf numFmtId="0" fontId="3" fillId="0" borderId="10" xfId="89" applyFont="1" applyFill="1" applyBorder="1" applyAlignment="1">
      <alignment horizontal="left"/>
      <protection/>
    </xf>
    <xf numFmtId="43" fontId="3" fillId="0" borderId="12" xfId="42" applyNumberFormat="1" applyFont="1" applyFill="1" applyBorder="1" applyAlignment="1">
      <alignment horizontal="center"/>
    </xf>
    <xf numFmtId="43" fontId="3" fillId="0" borderId="10" xfId="42" applyNumberFormat="1" applyFont="1" applyFill="1" applyBorder="1" applyAlignment="1">
      <alignment horizontal="center"/>
    </xf>
    <xf numFmtId="43" fontId="3" fillId="0" borderId="10" xfId="42" applyNumberFormat="1" applyFont="1" applyFill="1" applyBorder="1" applyAlignment="1">
      <alignment/>
    </xf>
    <xf numFmtId="43" fontId="3" fillId="0" borderId="13" xfId="42" applyNumberFormat="1" applyFont="1" applyFill="1" applyBorder="1" applyAlignment="1">
      <alignment/>
    </xf>
    <xf numFmtId="0" fontId="3" fillId="0" borderId="10" xfId="89" applyFont="1" applyFill="1" applyBorder="1">
      <alignment/>
      <protection/>
    </xf>
    <xf numFmtId="0" fontId="1" fillId="0" borderId="0" xfId="0" applyFont="1" applyFill="1" applyAlignment="1">
      <alignment/>
    </xf>
    <xf numFmtId="0" fontId="4" fillId="0" borderId="0" xfId="123" applyFont="1" applyFill="1" applyBorder="1" applyAlignment="1">
      <alignment horizontal="center" vertical="center" wrapText="1" shrinkToFit="1"/>
      <protection/>
    </xf>
    <xf numFmtId="0" fontId="4" fillId="0" borderId="0" xfId="123" applyFont="1" applyFill="1" applyBorder="1" applyAlignment="1">
      <alignment vertical="center" wrapText="1" shrinkToFit="1"/>
      <protection/>
    </xf>
    <xf numFmtId="43" fontId="3" fillId="0" borderId="10" xfId="42" applyNumberFormat="1" applyFont="1" applyFill="1" applyBorder="1" applyAlignment="1">
      <alignment horizontal="center" vertical="center"/>
    </xf>
    <xf numFmtId="49" fontId="1" fillId="0" borderId="10" xfId="73" applyNumberFormat="1" applyFont="1" applyFill="1" applyBorder="1" applyAlignment="1">
      <alignment horizontal="center" vertical="center" wrapText="1"/>
      <protection/>
    </xf>
    <xf numFmtId="0" fontId="8" fillId="0" borderId="10" xfId="116" applyFont="1" applyFill="1" applyBorder="1" applyAlignment="1">
      <alignment horizontal="right" vertical="center"/>
      <protection/>
    </xf>
    <xf numFmtId="0" fontId="8" fillId="0" borderId="0" xfId="116" applyFont="1" applyFill="1" applyBorder="1" applyAlignment="1">
      <alignment horizontal="right" vertical="center"/>
      <protection/>
    </xf>
    <xf numFmtId="0" fontId="8" fillId="0" borderId="14" xfId="116" applyFont="1" applyFill="1" applyBorder="1" applyAlignment="1">
      <alignment horizontal="right" vertical="center"/>
      <protection/>
    </xf>
    <xf numFmtId="0" fontId="8" fillId="0" borderId="11" xfId="69" applyFont="1" applyFill="1" applyBorder="1" applyAlignment="1">
      <alignment horizontal="center"/>
      <protection/>
    </xf>
    <xf numFmtId="0" fontId="8" fillId="0" borderId="15" xfId="69" applyFont="1" applyFill="1" applyBorder="1" applyAlignment="1">
      <alignment horizontal="center"/>
      <protection/>
    </xf>
    <xf numFmtId="0" fontId="4" fillId="0" borderId="16" xfId="123" applyFont="1" applyFill="1" applyBorder="1" applyAlignment="1">
      <alignment horizontal="center" vertical="center" shrinkToFit="1"/>
      <protection/>
    </xf>
    <xf numFmtId="43" fontId="1" fillId="0" borderId="10" xfId="44" applyFont="1" applyFill="1" applyBorder="1" applyAlignment="1">
      <alignment horizontal="center" vertical="center"/>
    </xf>
    <xf numFmtId="222" fontId="1" fillId="33" borderId="10" xfId="42" applyNumberFormat="1" applyFont="1" applyFill="1" applyBorder="1" applyAlignment="1">
      <alignment horizontal="left" vertical="center" wrapText="1"/>
    </xf>
    <xf numFmtId="2" fontId="1" fillId="0" borderId="10" xfId="73" applyNumberFormat="1" applyFont="1" applyFill="1" applyBorder="1" applyAlignment="1">
      <alignment horizontal="center" vertical="center" wrapText="1"/>
      <protection/>
    </xf>
    <xf numFmtId="49" fontId="1" fillId="0" borderId="10"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123" applyFont="1" applyFill="1" applyBorder="1" applyAlignment="1">
      <alignment horizontal="center" vertical="center" wrapText="1" shrinkToFit="1"/>
      <protection/>
    </xf>
    <xf numFmtId="0" fontId="3" fillId="0" borderId="10" xfId="0" applyFont="1" applyFill="1" applyBorder="1" applyAlignment="1">
      <alignment horizontal="center" vertical="center"/>
    </xf>
    <xf numFmtId="0" fontId="9" fillId="0" borderId="0" xfId="89" applyFont="1" applyFill="1" applyAlignment="1">
      <alignment horizontal="center"/>
      <protection/>
    </xf>
    <xf numFmtId="0" fontId="1" fillId="0" borderId="0" xfId="89" applyFont="1" applyFill="1" applyBorder="1" applyAlignment="1">
      <alignment horizontal="left"/>
      <protection/>
    </xf>
    <xf numFmtId="0" fontId="3" fillId="0" borderId="10"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1" fillId="0" borderId="0" xfId="0" applyFont="1" applyFill="1" applyAlignment="1">
      <alignment horizontal="right"/>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4" fillId="0" borderId="16" xfId="123" applyFont="1" applyFill="1" applyBorder="1" applyAlignment="1">
      <alignment horizontal="center" vertical="center" shrinkToFit="1"/>
      <protection/>
    </xf>
    <xf numFmtId="0" fontId="4" fillId="0" borderId="19" xfId="123" applyFont="1" applyFill="1" applyBorder="1" applyAlignment="1">
      <alignment horizontal="center" vertical="center" shrinkToFit="1"/>
      <protection/>
    </xf>
  </cellXfs>
  <cellStyles count="11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3 2 2" xfId="48"/>
    <cellStyle name="Comma 3 3" xfId="49"/>
    <cellStyle name="Comma 4" xfId="50"/>
    <cellStyle name="Comma 5" xfId="51"/>
    <cellStyle name="Currency" xfId="52"/>
    <cellStyle name="Currency [0]" xfId="53"/>
    <cellStyle name="Explanatory Text" xfId="54"/>
    <cellStyle name="Good" xfId="55"/>
    <cellStyle name="Heading 1" xfId="56"/>
    <cellStyle name="Heading 2" xfId="57"/>
    <cellStyle name="Heading 3" xfId="58"/>
    <cellStyle name="Heading 4" xfId="59"/>
    <cellStyle name="Input" xfId="60"/>
    <cellStyle name="Linked Cell" xfId="61"/>
    <cellStyle name="Neutral" xfId="62"/>
    <cellStyle name="Normal 10" xfId="63"/>
    <cellStyle name="Normal 11" xfId="64"/>
    <cellStyle name="Normal 12" xfId="65"/>
    <cellStyle name="Normal 13" xfId="66"/>
    <cellStyle name="Normal 14" xfId="67"/>
    <cellStyle name="Normal 15" xfId="68"/>
    <cellStyle name="Normal 16" xfId="69"/>
    <cellStyle name="Normal 17" xfId="70"/>
    <cellStyle name="Normal 18" xfId="71"/>
    <cellStyle name="Normal 19" xfId="72"/>
    <cellStyle name="Normal 2" xfId="73"/>
    <cellStyle name="Normal 2 2" xfId="74"/>
    <cellStyle name="Normal 2 2 2" xfId="75"/>
    <cellStyle name="Normal 2 2_MCXETA yazarma- Copy" xfId="76"/>
    <cellStyle name="Normal 2 3" xfId="77"/>
    <cellStyle name="Normal 2_---SUL--- GORI-HOSPITALI-BOLO" xfId="78"/>
    <cellStyle name="Normal 20" xfId="79"/>
    <cellStyle name="Normal 21" xfId="80"/>
    <cellStyle name="Normal 22" xfId="81"/>
    <cellStyle name="Normal 23" xfId="82"/>
    <cellStyle name="Normal 24" xfId="83"/>
    <cellStyle name="Normal 25" xfId="84"/>
    <cellStyle name="Normal 26" xfId="85"/>
    <cellStyle name="Normal 27" xfId="86"/>
    <cellStyle name="Normal 28" xfId="87"/>
    <cellStyle name="Normal 29" xfId="88"/>
    <cellStyle name="Normal 3" xfId="89"/>
    <cellStyle name="Normal 30" xfId="90"/>
    <cellStyle name="Normal 31" xfId="91"/>
    <cellStyle name="Normal 32" xfId="92"/>
    <cellStyle name="Normal 33" xfId="93"/>
    <cellStyle name="Normal 34" xfId="94"/>
    <cellStyle name="Normal 35" xfId="95"/>
    <cellStyle name="Normal 36" xfId="96"/>
    <cellStyle name="Normal 37" xfId="97"/>
    <cellStyle name="Normal 38" xfId="98"/>
    <cellStyle name="Normal 39" xfId="99"/>
    <cellStyle name="Normal 4" xfId="100"/>
    <cellStyle name="Normal 40" xfId="101"/>
    <cellStyle name="Normal 41" xfId="102"/>
    <cellStyle name="Normal 42" xfId="103"/>
    <cellStyle name="Normal 43" xfId="104"/>
    <cellStyle name="Normal 44" xfId="105"/>
    <cellStyle name="Normal 45" xfId="106"/>
    <cellStyle name="Normal 46" xfId="107"/>
    <cellStyle name="Normal 47" xfId="108"/>
    <cellStyle name="Normal 48" xfId="109"/>
    <cellStyle name="Normal 5" xfId="110"/>
    <cellStyle name="Normal 6" xfId="111"/>
    <cellStyle name="Normal 7" xfId="112"/>
    <cellStyle name="Normal 8" xfId="113"/>
    <cellStyle name="Normal 9" xfId="114"/>
    <cellStyle name="Normal_gare wyalsadfenigagarini 2 2" xfId="115"/>
    <cellStyle name="Normal_gare wyalsadfenigagarini_samsheneblo 2010-Iy" xfId="116"/>
    <cellStyle name="Note" xfId="117"/>
    <cellStyle name="Output" xfId="118"/>
    <cellStyle name="Percent" xfId="119"/>
    <cellStyle name="Title" xfId="120"/>
    <cellStyle name="Total" xfId="121"/>
    <cellStyle name="Warning Text" xfId="122"/>
    <cellStyle name="Обычный_Лист1"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50"/>
  </sheetPr>
  <dimension ref="A1:IU138"/>
  <sheetViews>
    <sheetView view="pageBreakPreview" zoomScale="115" zoomScaleSheetLayoutView="115" zoomScalePageLayoutView="0" workbookViewId="0" topLeftCell="A1">
      <selection activeCell="C30" sqref="C30"/>
    </sheetView>
  </sheetViews>
  <sheetFormatPr defaultColWidth="9.140625" defaultRowHeight="12.75"/>
  <cols>
    <col min="1" max="1" width="3.421875" style="1" customWidth="1"/>
    <col min="2" max="2" width="7.7109375" style="1" customWidth="1"/>
    <col min="3" max="3" width="52.28125" style="1" customWidth="1"/>
    <col min="4" max="4" width="12.57421875" style="20" customWidth="1"/>
    <col min="5" max="5" width="12.421875" style="21" customWidth="1"/>
    <col min="6" max="6" width="15.7109375" style="22" bestFit="1" customWidth="1"/>
    <col min="7" max="7" width="12.28125" style="23" customWidth="1"/>
    <col min="8" max="8" width="12.7109375" style="1" bestFit="1" customWidth="1"/>
    <col min="9" max="16384" width="9.140625" style="1" customWidth="1"/>
  </cols>
  <sheetData>
    <row r="1" spans="1:11" ht="16.5">
      <c r="A1" s="101" t="s">
        <v>56</v>
      </c>
      <c r="B1" s="101"/>
      <c r="C1" s="101"/>
      <c r="D1" s="101"/>
      <c r="E1" s="101"/>
      <c r="F1" s="101"/>
      <c r="G1" s="101"/>
      <c r="H1" s="101"/>
      <c r="I1" s="83"/>
      <c r="J1" s="83"/>
      <c r="K1" s="83"/>
    </row>
    <row r="2" spans="2:10" ht="21">
      <c r="B2" s="103" t="s">
        <v>30</v>
      </c>
      <c r="C2" s="103"/>
      <c r="D2" s="103"/>
      <c r="E2" s="103"/>
      <c r="F2" s="103"/>
      <c r="G2" s="103"/>
      <c r="H2" s="103"/>
      <c r="I2" s="65"/>
      <c r="J2" s="65"/>
    </row>
    <row r="3" spans="1:10" ht="15.75">
      <c r="A3" s="2"/>
      <c r="B3" s="104" t="s">
        <v>20</v>
      </c>
      <c r="C3" s="104"/>
      <c r="D3" s="1"/>
      <c r="E3" s="1"/>
      <c r="F3" s="1"/>
      <c r="G3" s="1"/>
      <c r="J3" s="66"/>
    </row>
    <row r="4" spans="1:8" ht="16.5" customHeight="1">
      <c r="A4" s="4"/>
      <c r="B4" s="4"/>
      <c r="C4" s="4"/>
      <c r="D4" s="67"/>
      <c r="E4" s="66"/>
      <c r="F4" s="66"/>
      <c r="G4" s="68"/>
      <c r="H4" s="69"/>
    </row>
    <row r="5" spans="1:8" ht="15.75" customHeight="1">
      <c r="A5" s="102" t="s">
        <v>23</v>
      </c>
      <c r="B5" s="105" t="s">
        <v>24</v>
      </c>
      <c r="C5" s="105" t="s">
        <v>25</v>
      </c>
      <c r="D5" s="102" t="s">
        <v>37</v>
      </c>
      <c r="E5" s="102"/>
      <c r="F5" s="102"/>
      <c r="G5" s="102"/>
      <c r="H5" s="102"/>
    </row>
    <row r="6" spans="1:8" ht="23.25" customHeight="1">
      <c r="A6" s="102"/>
      <c r="B6" s="105"/>
      <c r="C6" s="105"/>
      <c r="D6" s="96" t="s">
        <v>19</v>
      </c>
      <c r="E6" s="106" t="s">
        <v>26</v>
      </c>
      <c r="F6" s="96" t="s">
        <v>21</v>
      </c>
      <c r="G6" s="96" t="s">
        <v>27</v>
      </c>
      <c r="H6" s="102" t="s">
        <v>22</v>
      </c>
    </row>
    <row r="7" spans="1:8" ht="26.25" customHeight="1">
      <c r="A7" s="102"/>
      <c r="B7" s="105"/>
      <c r="C7" s="105"/>
      <c r="D7" s="97"/>
      <c r="E7" s="107"/>
      <c r="F7" s="97"/>
      <c r="G7" s="97"/>
      <c r="H7" s="102"/>
    </row>
    <row r="8" spans="1:8" ht="14.25" customHeight="1">
      <c r="A8" s="70">
        <v>1</v>
      </c>
      <c r="B8" s="71">
        <v>2</v>
      </c>
      <c r="C8" s="70">
        <v>3</v>
      </c>
      <c r="D8" s="71">
        <v>4</v>
      </c>
      <c r="E8" s="72">
        <v>5</v>
      </c>
      <c r="F8" s="71">
        <v>6</v>
      </c>
      <c r="G8" s="71">
        <v>7</v>
      </c>
      <c r="H8" s="73">
        <v>8</v>
      </c>
    </row>
    <row r="9" spans="1:255" ht="18.75" customHeight="1">
      <c r="A9" s="74">
        <v>1</v>
      </c>
      <c r="B9" s="74">
        <v>1</v>
      </c>
      <c r="C9" s="75" t="s">
        <v>31</v>
      </c>
      <c r="D9" s="76"/>
      <c r="E9" s="77"/>
      <c r="F9" s="77"/>
      <c r="G9" s="78"/>
      <c r="H9" s="79"/>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3"/>
      <c r="IT9" s="3"/>
      <c r="IU9" s="3"/>
    </row>
    <row r="10" spans="1:8" ht="14.25" customHeight="1">
      <c r="A10" s="3"/>
      <c r="B10" s="3"/>
      <c r="C10" s="3" t="s">
        <v>28</v>
      </c>
      <c r="D10" s="84"/>
      <c r="E10" s="84">
        <f>SUM(E9:E9)</f>
        <v>0</v>
      </c>
      <c r="F10" s="84">
        <f>SUM(F9:F9)</f>
        <v>0</v>
      </c>
      <c r="G10" s="84">
        <f>SUM(G9:G9)</f>
        <v>0</v>
      </c>
      <c r="H10" s="84"/>
    </row>
    <row r="11" spans="1:8" ht="31.5">
      <c r="A11" s="3"/>
      <c r="B11" s="3"/>
      <c r="C11" s="5" t="s">
        <v>58</v>
      </c>
      <c r="D11" s="53"/>
      <c r="E11" s="53">
        <f>E10*0.05</f>
        <v>0</v>
      </c>
      <c r="F11" s="53">
        <f>F10*0.05</f>
        <v>0</v>
      </c>
      <c r="G11" s="53">
        <f>G10*0.05</f>
        <v>0</v>
      </c>
      <c r="H11" s="53"/>
    </row>
    <row r="12" spans="1:8" ht="15.75">
      <c r="A12" s="3"/>
      <c r="B12" s="3"/>
      <c r="C12" s="5" t="s">
        <v>10</v>
      </c>
      <c r="D12" s="53"/>
      <c r="E12" s="53">
        <f>SUM(E10:E11)</f>
        <v>0</v>
      </c>
      <c r="F12" s="53"/>
      <c r="G12" s="53"/>
      <c r="H12" s="53"/>
    </row>
    <row r="13" spans="1:8" ht="18.75" customHeight="1">
      <c r="A13" s="3"/>
      <c r="B13" s="3"/>
      <c r="C13" s="1" t="s">
        <v>59</v>
      </c>
      <c r="D13" s="53"/>
      <c r="E13" s="53"/>
      <c r="F13" s="53"/>
      <c r="G13" s="53">
        <f>0.18*H12</f>
        <v>0</v>
      </c>
      <c r="H13" s="53"/>
    </row>
    <row r="14" spans="1:8" ht="18.75" customHeight="1">
      <c r="A14" s="3"/>
      <c r="B14" s="3"/>
      <c r="C14" s="5" t="s">
        <v>10</v>
      </c>
      <c r="D14" s="53"/>
      <c r="E14" s="53"/>
      <c r="F14" s="53"/>
      <c r="G14" s="53"/>
      <c r="H14" s="53"/>
    </row>
    <row r="15" spans="1:8" ht="18.75" customHeight="1">
      <c r="A15" s="3"/>
      <c r="B15" s="3"/>
      <c r="C15" s="5" t="s">
        <v>29</v>
      </c>
      <c r="D15" s="53"/>
      <c r="E15" s="53"/>
      <c r="F15" s="53"/>
      <c r="G15" s="53"/>
      <c r="H15" s="53"/>
    </row>
    <row r="16" spans="1:8" ht="18.75" customHeight="1">
      <c r="A16" s="3"/>
      <c r="B16" s="3"/>
      <c r="C16" s="5" t="s">
        <v>38</v>
      </c>
      <c r="D16" s="53"/>
      <c r="E16" s="53"/>
      <c r="F16" s="53"/>
      <c r="G16" s="53"/>
      <c r="H16" s="53"/>
    </row>
    <row r="17" spans="1:8" s="2" customFormat="1" ht="20.25" customHeight="1">
      <c r="A17" s="98" t="s">
        <v>60</v>
      </c>
      <c r="B17" s="99"/>
      <c r="C17" s="99"/>
      <c r="D17" s="99"/>
      <c r="E17" s="99"/>
      <c r="F17" s="99"/>
      <c r="G17" s="99"/>
      <c r="H17" s="99"/>
    </row>
    <row r="18" spans="1:8" s="2" customFormat="1" ht="24" customHeight="1">
      <c r="A18" s="100"/>
      <c r="B18" s="100"/>
      <c r="C18" s="100"/>
      <c r="D18" s="100"/>
      <c r="E18" s="100"/>
      <c r="F18" s="100"/>
      <c r="G18" s="100"/>
      <c r="H18" s="100"/>
    </row>
    <row r="19" spans="1:8" s="2" customFormat="1" ht="15.75">
      <c r="A19" s="100"/>
      <c r="B19" s="100"/>
      <c r="C19" s="100"/>
      <c r="D19" s="100"/>
      <c r="E19" s="100"/>
      <c r="F19" s="100"/>
      <c r="G19" s="100"/>
      <c r="H19" s="100"/>
    </row>
    <row r="20" spans="1:8" s="2" customFormat="1" ht="15.75">
      <c r="A20" s="100"/>
      <c r="B20" s="100"/>
      <c r="C20" s="100"/>
      <c r="D20" s="100"/>
      <c r="E20" s="100"/>
      <c r="F20" s="100"/>
      <c r="G20" s="100"/>
      <c r="H20" s="100"/>
    </row>
    <row r="21" spans="1:8" s="2" customFormat="1" ht="15.75">
      <c r="A21" s="100"/>
      <c r="B21" s="100"/>
      <c r="C21" s="100"/>
      <c r="D21" s="100"/>
      <c r="E21" s="100"/>
      <c r="F21" s="100"/>
      <c r="G21" s="100"/>
      <c r="H21" s="100"/>
    </row>
    <row r="22" spans="1:8" s="2" customFormat="1" ht="15.75">
      <c r="A22" s="100"/>
      <c r="B22" s="100"/>
      <c r="C22" s="100"/>
      <c r="D22" s="100"/>
      <c r="E22" s="100"/>
      <c r="F22" s="100"/>
      <c r="G22" s="100"/>
      <c r="H22" s="100"/>
    </row>
    <row r="23" spans="1:8" s="2" customFormat="1" ht="15.75">
      <c r="A23" s="100"/>
      <c r="B23" s="100"/>
      <c r="C23" s="100"/>
      <c r="D23" s="100"/>
      <c r="E23" s="100"/>
      <c r="F23" s="100"/>
      <c r="G23" s="100"/>
      <c r="H23" s="100"/>
    </row>
    <row r="24" spans="1:8" s="2" customFormat="1" ht="15.75">
      <c r="A24" s="100"/>
      <c r="B24" s="100"/>
      <c r="C24" s="100"/>
      <c r="D24" s="100"/>
      <c r="E24" s="100"/>
      <c r="F24" s="100"/>
      <c r="G24" s="100"/>
      <c r="H24" s="100"/>
    </row>
    <row r="25" spans="1:8" s="2" customFormat="1" ht="15.75">
      <c r="A25" s="100"/>
      <c r="B25" s="100"/>
      <c r="C25" s="100"/>
      <c r="D25" s="100"/>
      <c r="E25" s="100"/>
      <c r="F25" s="100"/>
      <c r="G25" s="100"/>
      <c r="H25" s="100"/>
    </row>
    <row r="26" spans="4:7" s="2" customFormat="1" ht="15.75">
      <c r="D26" s="4"/>
      <c r="E26" s="6"/>
      <c r="F26" s="7"/>
      <c r="G26" s="8"/>
    </row>
    <row r="27" spans="4:7" s="2" customFormat="1" ht="15.75">
      <c r="D27" s="4"/>
      <c r="E27" s="6"/>
      <c r="F27" s="7"/>
      <c r="G27" s="8"/>
    </row>
    <row r="28" spans="4:7" s="2" customFormat="1" ht="15.75">
      <c r="D28" s="4"/>
      <c r="E28" s="6"/>
      <c r="F28" s="7"/>
      <c r="G28" s="8"/>
    </row>
    <row r="29" spans="4:7" s="2" customFormat="1" ht="15.75">
      <c r="D29" s="4"/>
      <c r="E29" s="6"/>
      <c r="F29" s="7"/>
      <c r="G29" s="8"/>
    </row>
    <row r="30" spans="4:7" s="2" customFormat="1" ht="15.75">
      <c r="D30" s="4"/>
      <c r="E30" s="6"/>
      <c r="F30" s="7"/>
      <c r="G30" s="8"/>
    </row>
    <row r="31" spans="4:7" s="2" customFormat="1" ht="15.75">
      <c r="D31" s="4"/>
      <c r="E31" s="6"/>
      <c r="F31" s="7"/>
      <c r="G31" s="8"/>
    </row>
    <row r="32" spans="4:7" s="2" customFormat="1" ht="15.75">
      <c r="D32" s="4"/>
      <c r="E32" s="6"/>
      <c r="F32" s="7"/>
      <c r="G32" s="8"/>
    </row>
    <row r="33" spans="4:7" s="2" customFormat="1" ht="15.75">
      <c r="D33" s="4"/>
      <c r="E33" s="6"/>
      <c r="F33" s="7"/>
      <c r="G33" s="8"/>
    </row>
    <row r="34" spans="4:7" s="2" customFormat="1" ht="15.75">
      <c r="D34" s="4"/>
      <c r="E34" s="6"/>
      <c r="F34" s="7"/>
      <c r="G34" s="8"/>
    </row>
    <row r="35" spans="4:7" s="2" customFormat="1" ht="15.75">
      <c r="D35" s="4"/>
      <c r="E35" s="6"/>
      <c r="F35" s="7"/>
      <c r="G35" s="8"/>
    </row>
    <row r="36" spans="4:8" s="2" customFormat="1" ht="15.75">
      <c r="D36" s="9"/>
      <c r="E36" s="10"/>
      <c r="F36" s="11"/>
      <c r="G36" s="12"/>
      <c r="H36" s="13"/>
    </row>
    <row r="37" spans="4:8" s="2" customFormat="1" ht="15.75">
      <c r="D37" s="14"/>
      <c r="E37" s="10"/>
      <c r="F37" s="15"/>
      <c r="G37" s="16"/>
      <c r="H37" s="17"/>
    </row>
    <row r="38" spans="2:8" s="2" customFormat="1" ht="15.75">
      <c r="B38" s="18"/>
      <c r="D38" s="14"/>
      <c r="E38" s="10"/>
      <c r="F38" s="15"/>
      <c r="G38" s="16"/>
      <c r="H38" s="17"/>
    </row>
    <row r="39" spans="4:8" s="2" customFormat="1" ht="15.75">
      <c r="D39" s="14"/>
      <c r="E39" s="10"/>
      <c r="F39" s="15"/>
      <c r="G39" s="16"/>
      <c r="H39" s="17"/>
    </row>
    <row r="40" spans="2:8" s="2" customFormat="1" ht="15.75">
      <c r="B40" s="18"/>
      <c r="D40" s="14"/>
      <c r="E40" s="10"/>
      <c r="F40" s="15"/>
      <c r="G40" s="16"/>
      <c r="H40" s="17"/>
    </row>
    <row r="41" spans="4:8" s="2" customFormat="1" ht="15.75">
      <c r="D41" s="14"/>
      <c r="E41" s="10"/>
      <c r="F41" s="15"/>
      <c r="G41" s="16"/>
      <c r="H41" s="17"/>
    </row>
    <row r="42" spans="4:8" s="2" customFormat="1" ht="15.75">
      <c r="D42" s="14"/>
      <c r="E42" s="10"/>
      <c r="F42" s="15"/>
      <c r="G42" s="16"/>
      <c r="H42" s="17"/>
    </row>
    <row r="43" spans="4:8" s="2" customFormat="1" ht="15.75">
      <c r="D43" s="14"/>
      <c r="E43" s="10"/>
      <c r="F43" s="15"/>
      <c r="G43" s="16"/>
      <c r="H43" s="17"/>
    </row>
    <row r="44" spans="4:8" s="2" customFormat="1" ht="15.75">
      <c r="D44" s="14"/>
      <c r="E44" s="10"/>
      <c r="F44" s="15"/>
      <c r="G44" s="16"/>
      <c r="H44" s="17"/>
    </row>
    <row r="45" spans="2:8" s="2" customFormat="1" ht="15.75">
      <c r="B45" s="18"/>
      <c r="D45" s="14"/>
      <c r="E45" s="10"/>
      <c r="F45" s="15"/>
      <c r="G45" s="16"/>
      <c r="H45" s="17"/>
    </row>
    <row r="46" spans="2:8" s="2" customFormat="1" ht="15.75">
      <c r="B46" s="18"/>
      <c r="D46" s="14"/>
      <c r="E46" s="10"/>
      <c r="F46" s="15"/>
      <c r="G46" s="16"/>
      <c r="H46" s="17"/>
    </row>
    <row r="47" spans="2:8" s="2" customFormat="1" ht="15.75">
      <c r="B47" s="18"/>
      <c r="D47" s="14"/>
      <c r="E47" s="10"/>
      <c r="F47" s="15"/>
      <c r="G47" s="16"/>
      <c r="H47" s="17"/>
    </row>
    <row r="48" spans="4:8" s="2" customFormat="1" ht="15.75">
      <c r="D48" s="14"/>
      <c r="E48" s="10"/>
      <c r="F48" s="15"/>
      <c r="G48" s="16"/>
      <c r="H48" s="17"/>
    </row>
    <row r="49" spans="4:8" s="2" customFormat="1" ht="15.75">
      <c r="D49" s="14"/>
      <c r="E49" s="10"/>
      <c r="F49" s="15"/>
      <c r="G49" s="16"/>
      <c r="H49" s="17"/>
    </row>
    <row r="50" spans="4:8" s="2" customFormat="1" ht="15.75">
      <c r="D50" s="14"/>
      <c r="E50" s="10"/>
      <c r="F50" s="15"/>
      <c r="G50" s="16"/>
      <c r="H50" s="17"/>
    </row>
    <row r="51" spans="2:8" s="2" customFormat="1" ht="15.75">
      <c r="B51" s="18"/>
      <c r="D51" s="14"/>
      <c r="E51" s="10"/>
      <c r="F51" s="15"/>
      <c r="G51" s="16"/>
      <c r="H51" s="17"/>
    </row>
    <row r="52" spans="4:8" s="2" customFormat="1" ht="15.75">
      <c r="D52" s="14"/>
      <c r="E52" s="10"/>
      <c r="F52" s="15"/>
      <c r="G52" s="16"/>
      <c r="H52" s="17"/>
    </row>
    <row r="53" spans="4:8" s="2" customFormat="1" ht="15.75">
      <c r="D53" s="14"/>
      <c r="E53" s="10"/>
      <c r="F53" s="15"/>
      <c r="G53" s="16"/>
      <c r="H53" s="17"/>
    </row>
    <row r="54" spans="4:8" s="2" customFormat="1" ht="15.75">
      <c r="D54" s="14"/>
      <c r="E54" s="10"/>
      <c r="F54" s="15"/>
      <c r="G54" s="16"/>
      <c r="H54" s="17"/>
    </row>
    <row r="55" spans="4:8" s="2" customFormat="1" ht="15.75">
      <c r="D55" s="14"/>
      <c r="E55" s="10"/>
      <c r="F55" s="15"/>
      <c r="G55" s="16"/>
      <c r="H55" s="17"/>
    </row>
    <row r="56" spans="4:8" s="2" customFormat="1" ht="15.75">
      <c r="D56" s="14"/>
      <c r="E56" s="10"/>
      <c r="F56" s="15"/>
      <c r="G56" s="16"/>
      <c r="H56" s="17"/>
    </row>
    <row r="57" spans="4:8" s="2" customFormat="1" ht="15.75">
      <c r="D57" s="14"/>
      <c r="E57" s="10"/>
      <c r="F57" s="15"/>
      <c r="G57" s="16"/>
      <c r="H57" s="17"/>
    </row>
    <row r="58" spans="2:8" s="2" customFormat="1" ht="15.75">
      <c r="B58" s="19"/>
      <c r="D58" s="14"/>
      <c r="E58" s="10"/>
      <c r="F58" s="15"/>
      <c r="G58" s="16"/>
      <c r="H58" s="17"/>
    </row>
    <row r="59" spans="4:8" s="2" customFormat="1" ht="15.75">
      <c r="D59" s="14"/>
      <c r="E59" s="10"/>
      <c r="F59" s="15"/>
      <c r="G59" s="16"/>
      <c r="H59" s="17"/>
    </row>
    <row r="60" spans="4:8" s="2" customFormat="1" ht="15.75">
      <c r="D60" s="14"/>
      <c r="E60" s="10"/>
      <c r="F60" s="15"/>
      <c r="G60" s="16"/>
      <c r="H60" s="17"/>
    </row>
    <row r="61" spans="4:8" s="2" customFormat="1" ht="15.75">
      <c r="D61" s="14"/>
      <c r="E61" s="10"/>
      <c r="F61" s="15"/>
      <c r="G61" s="16"/>
      <c r="H61" s="17"/>
    </row>
    <row r="62" spans="4:8" s="2" customFormat="1" ht="15.75">
      <c r="D62" s="14"/>
      <c r="E62" s="10"/>
      <c r="F62" s="15"/>
      <c r="G62" s="16"/>
      <c r="H62" s="17"/>
    </row>
    <row r="63" spans="4:8" s="2" customFormat="1" ht="15.75">
      <c r="D63" s="14"/>
      <c r="E63" s="10"/>
      <c r="F63" s="15"/>
      <c r="G63" s="16"/>
      <c r="H63" s="17"/>
    </row>
    <row r="64" spans="4:8" s="2" customFormat="1" ht="15.75">
      <c r="D64" s="14"/>
      <c r="E64" s="10"/>
      <c r="F64" s="15"/>
      <c r="G64" s="16"/>
      <c r="H64" s="17"/>
    </row>
    <row r="65" spans="4:7" s="2" customFormat="1" ht="15.75">
      <c r="D65" s="4"/>
      <c r="E65" s="6"/>
      <c r="F65" s="7"/>
      <c r="G65" s="8"/>
    </row>
    <row r="66" spans="4:7" s="2" customFormat="1" ht="15.75">
      <c r="D66" s="4"/>
      <c r="E66" s="6"/>
      <c r="F66" s="7"/>
      <c r="G66" s="8"/>
    </row>
    <row r="67" spans="4:7" s="2" customFormat="1" ht="15.75">
      <c r="D67" s="4"/>
      <c r="E67" s="6"/>
      <c r="F67" s="7"/>
      <c r="G67" s="8"/>
    </row>
    <row r="68" spans="4:7" s="2" customFormat="1" ht="15.75">
      <c r="D68" s="4"/>
      <c r="E68" s="6"/>
      <c r="F68" s="7"/>
      <c r="G68" s="8"/>
    </row>
    <row r="69" spans="4:7" s="2" customFormat="1" ht="15.75">
      <c r="D69" s="4"/>
      <c r="E69" s="6"/>
      <c r="F69" s="7"/>
      <c r="G69" s="8"/>
    </row>
    <row r="70" spans="4:7" s="2" customFormat="1" ht="15.75">
      <c r="D70" s="4"/>
      <c r="E70" s="6"/>
      <c r="F70" s="7"/>
      <c r="G70" s="8"/>
    </row>
    <row r="71" spans="4:7" s="2" customFormat="1" ht="15.75">
      <c r="D71" s="4"/>
      <c r="E71" s="6"/>
      <c r="F71" s="7"/>
      <c r="G71" s="8"/>
    </row>
    <row r="72" spans="4:7" s="2" customFormat="1" ht="15.75">
      <c r="D72" s="4"/>
      <c r="E72" s="6"/>
      <c r="F72" s="7"/>
      <c r="G72" s="8"/>
    </row>
    <row r="73" spans="4:7" s="2" customFormat="1" ht="15.75">
      <c r="D73" s="4"/>
      <c r="E73" s="6"/>
      <c r="F73" s="7"/>
      <c r="G73" s="8"/>
    </row>
    <row r="74" spans="4:7" s="2" customFormat="1" ht="15.75">
      <c r="D74" s="4"/>
      <c r="E74" s="6"/>
      <c r="F74" s="7"/>
      <c r="G74" s="8"/>
    </row>
    <row r="75" spans="4:7" s="2" customFormat="1" ht="15.75">
      <c r="D75" s="4"/>
      <c r="E75" s="6"/>
      <c r="F75" s="7"/>
      <c r="G75" s="8"/>
    </row>
    <row r="76" spans="4:7" s="2" customFormat="1" ht="15.75">
      <c r="D76" s="4"/>
      <c r="E76" s="6"/>
      <c r="F76" s="7"/>
      <c r="G76" s="8"/>
    </row>
    <row r="77" spans="4:7" s="2" customFormat="1" ht="15.75">
      <c r="D77" s="4"/>
      <c r="E77" s="6"/>
      <c r="F77" s="7"/>
      <c r="G77" s="8"/>
    </row>
    <row r="78" spans="4:7" s="2" customFormat="1" ht="15.75">
      <c r="D78" s="4"/>
      <c r="E78" s="6"/>
      <c r="F78" s="7"/>
      <c r="G78" s="8"/>
    </row>
    <row r="79" spans="4:7" s="2" customFormat="1" ht="15.75">
      <c r="D79" s="4"/>
      <c r="E79" s="6"/>
      <c r="F79" s="7"/>
      <c r="G79" s="8"/>
    </row>
    <row r="80" spans="4:7" s="2" customFormat="1" ht="15.75">
      <c r="D80" s="4"/>
      <c r="E80" s="6"/>
      <c r="F80" s="7"/>
      <c r="G80" s="8"/>
    </row>
    <row r="81" spans="4:7" s="2" customFormat="1" ht="15.75">
      <c r="D81" s="4"/>
      <c r="E81" s="6"/>
      <c r="F81" s="7"/>
      <c r="G81" s="8"/>
    </row>
    <row r="82" spans="4:7" s="2" customFormat="1" ht="15.75">
      <c r="D82" s="4"/>
      <c r="E82" s="6"/>
      <c r="F82" s="7"/>
      <c r="G82" s="8"/>
    </row>
    <row r="83" spans="4:7" s="2" customFormat="1" ht="15.75">
      <c r="D83" s="4"/>
      <c r="E83" s="6"/>
      <c r="F83" s="7"/>
      <c r="G83" s="8"/>
    </row>
    <row r="84" spans="4:7" s="2" customFormat="1" ht="15.75">
      <c r="D84" s="4"/>
      <c r="E84" s="6"/>
      <c r="F84" s="7"/>
      <c r="G84" s="8"/>
    </row>
    <row r="85" spans="4:7" s="2" customFormat="1" ht="15.75">
      <c r="D85" s="4"/>
      <c r="E85" s="6"/>
      <c r="F85" s="7"/>
      <c r="G85" s="8"/>
    </row>
    <row r="86" spans="4:7" s="2" customFormat="1" ht="15.75">
      <c r="D86" s="4"/>
      <c r="E86" s="6"/>
      <c r="F86" s="7"/>
      <c r="G86" s="8"/>
    </row>
    <row r="87" spans="4:7" s="2" customFormat="1" ht="15.75">
      <c r="D87" s="4"/>
      <c r="E87" s="6"/>
      <c r="F87" s="7"/>
      <c r="G87" s="8"/>
    </row>
    <row r="88" spans="4:7" s="2" customFormat="1" ht="15.75">
      <c r="D88" s="4"/>
      <c r="E88" s="6"/>
      <c r="F88" s="7"/>
      <c r="G88" s="8"/>
    </row>
    <row r="89" spans="4:7" s="2" customFormat="1" ht="15.75">
      <c r="D89" s="4"/>
      <c r="E89" s="6"/>
      <c r="F89" s="7"/>
      <c r="G89" s="8"/>
    </row>
    <row r="90" spans="4:7" s="2" customFormat="1" ht="15.75">
      <c r="D90" s="4"/>
      <c r="E90" s="6"/>
      <c r="F90" s="7"/>
      <c r="G90" s="8"/>
    </row>
    <row r="91" spans="4:7" s="2" customFormat="1" ht="15.75">
      <c r="D91" s="4"/>
      <c r="E91" s="6"/>
      <c r="F91" s="7"/>
      <c r="G91" s="8"/>
    </row>
    <row r="92" spans="4:7" s="2" customFormat="1" ht="15.75">
      <c r="D92" s="4"/>
      <c r="E92" s="6"/>
      <c r="F92" s="7"/>
      <c r="G92" s="8"/>
    </row>
    <row r="93" spans="4:7" s="2" customFormat="1" ht="15.75">
      <c r="D93" s="4"/>
      <c r="E93" s="6"/>
      <c r="F93" s="7"/>
      <c r="G93" s="8"/>
    </row>
    <row r="94" spans="4:7" s="2" customFormat="1" ht="15.75">
      <c r="D94" s="4"/>
      <c r="E94" s="6"/>
      <c r="F94" s="7"/>
      <c r="G94" s="8"/>
    </row>
    <row r="95" spans="4:7" s="2" customFormat="1" ht="15.75">
      <c r="D95" s="4"/>
      <c r="E95" s="6"/>
      <c r="F95" s="7"/>
      <c r="G95" s="8"/>
    </row>
    <row r="96" spans="4:7" s="2" customFormat="1" ht="15.75">
      <c r="D96" s="4"/>
      <c r="E96" s="6"/>
      <c r="F96" s="7"/>
      <c r="G96" s="8"/>
    </row>
    <row r="97" spans="4:7" s="2" customFormat="1" ht="15.75">
      <c r="D97" s="4"/>
      <c r="E97" s="6"/>
      <c r="F97" s="7"/>
      <c r="G97" s="8"/>
    </row>
    <row r="98" spans="4:7" s="2" customFormat="1" ht="15.75">
      <c r="D98" s="4"/>
      <c r="E98" s="6"/>
      <c r="F98" s="7"/>
      <c r="G98" s="8"/>
    </row>
    <row r="99" spans="4:7" s="2" customFormat="1" ht="15.75">
      <c r="D99" s="4"/>
      <c r="E99" s="6"/>
      <c r="F99" s="7"/>
      <c r="G99" s="8"/>
    </row>
    <row r="100" spans="4:7" s="2" customFormat="1" ht="15.75">
      <c r="D100" s="4"/>
      <c r="E100" s="6"/>
      <c r="F100" s="7"/>
      <c r="G100" s="8"/>
    </row>
    <row r="101" spans="4:7" s="2" customFormat="1" ht="15.75">
      <c r="D101" s="4"/>
      <c r="E101" s="6"/>
      <c r="F101" s="7"/>
      <c r="G101" s="8"/>
    </row>
    <row r="102" spans="4:7" s="2" customFormat="1" ht="15.75">
      <c r="D102" s="4"/>
      <c r="E102" s="6"/>
      <c r="F102" s="7"/>
      <c r="G102" s="8"/>
    </row>
    <row r="103" spans="4:7" s="2" customFormat="1" ht="15.75">
      <c r="D103" s="4"/>
      <c r="E103" s="6"/>
      <c r="F103" s="7"/>
      <c r="G103" s="8"/>
    </row>
    <row r="104" spans="4:7" s="2" customFormat="1" ht="15.75">
      <c r="D104" s="4"/>
      <c r="E104" s="6"/>
      <c r="F104" s="7"/>
      <c r="G104" s="8"/>
    </row>
    <row r="105" spans="4:7" s="2" customFormat="1" ht="15.75">
      <c r="D105" s="4"/>
      <c r="E105" s="6"/>
      <c r="F105" s="7"/>
      <c r="G105" s="8"/>
    </row>
    <row r="106" spans="4:7" s="2" customFormat="1" ht="15.75">
      <c r="D106" s="4"/>
      <c r="E106" s="6"/>
      <c r="F106" s="7"/>
      <c r="G106" s="8"/>
    </row>
    <row r="107" spans="4:7" s="2" customFormat="1" ht="15.75">
      <c r="D107" s="4"/>
      <c r="E107" s="6"/>
      <c r="F107" s="7"/>
      <c r="G107" s="8"/>
    </row>
    <row r="108" spans="4:7" s="2" customFormat="1" ht="15.75">
      <c r="D108" s="4"/>
      <c r="E108" s="6"/>
      <c r="F108" s="7"/>
      <c r="G108" s="8"/>
    </row>
    <row r="109" spans="4:7" s="2" customFormat="1" ht="15.75">
      <c r="D109" s="4"/>
      <c r="E109" s="6"/>
      <c r="F109" s="7"/>
      <c r="G109" s="8"/>
    </row>
    <row r="110" spans="4:7" s="2" customFormat="1" ht="15.75">
      <c r="D110" s="4"/>
      <c r="E110" s="6"/>
      <c r="F110" s="7"/>
      <c r="G110" s="8"/>
    </row>
    <row r="111" spans="4:7" s="2" customFormat="1" ht="15.75">
      <c r="D111" s="4"/>
      <c r="E111" s="6"/>
      <c r="F111" s="7"/>
      <c r="G111" s="8"/>
    </row>
    <row r="112" spans="4:7" s="2" customFormat="1" ht="15.75">
      <c r="D112" s="4"/>
      <c r="E112" s="6"/>
      <c r="F112" s="7"/>
      <c r="G112" s="8"/>
    </row>
    <row r="113" spans="4:7" s="2" customFormat="1" ht="15.75">
      <c r="D113" s="4"/>
      <c r="E113" s="6"/>
      <c r="F113" s="7"/>
      <c r="G113" s="8"/>
    </row>
    <row r="114" spans="4:7" s="2" customFormat="1" ht="15.75">
      <c r="D114" s="4"/>
      <c r="E114" s="6"/>
      <c r="F114" s="7"/>
      <c r="G114" s="8"/>
    </row>
    <row r="115" spans="4:7" s="2" customFormat="1" ht="15.75">
      <c r="D115" s="4"/>
      <c r="E115" s="6"/>
      <c r="F115" s="7"/>
      <c r="G115" s="8"/>
    </row>
    <row r="116" spans="4:7" s="2" customFormat="1" ht="15.75">
      <c r="D116" s="4"/>
      <c r="E116" s="6"/>
      <c r="F116" s="7"/>
      <c r="G116" s="8"/>
    </row>
    <row r="117" spans="4:7" s="2" customFormat="1" ht="15.75">
      <c r="D117" s="4"/>
      <c r="E117" s="6"/>
      <c r="F117" s="7"/>
      <c r="G117" s="8"/>
    </row>
    <row r="118" spans="4:7" s="2" customFormat="1" ht="15.75">
      <c r="D118" s="4"/>
      <c r="E118" s="6"/>
      <c r="F118" s="7"/>
      <c r="G118" s="8"/>
    </row>
    <row r="119" spans="4:7" s="2" customFormat="1" ht="15.75">
      <c r="D119" s="4"/>
      <c r="E119" s="6"/>
      <c r="F119" s="7"/>
      <c r="G119" s="8"/>
    </row>
    <row r="120" spans="4:7" s="2" customFormat="1" ht="15.75">
      <c r="D120" s="4"/>
      <c r="E120" s="6"/>
      <c r="F120" s="7"/>
      <c r="G120" s="8"/>
    </row>
    <row r="121" spans="4:7" s="2" customFormat="1" ht="15.75">
      <c r="D121" s="4"/>
      <c r="E121" s="6"/>
      <c r="F121" s="7"/>
      <c r="G121" s="8"/>
    </row>
    <row r="122" spans="4:7" s="2" customFormat="1" ht="15.75">
      <c r="D122" s="4"/>
      <c r="E122" s="6"/>
      <c r="F122" s="7"/>
      <c r="G122" s="8"/>
    </row>
    <row r="123" spans="4:7" s="2" customFormat="1" ht="15.75">
      <c r="D123" s="4"/>
      <c r="E123" s="6"/>
      <c r="F123" s="7"/>
      <c r="G123" s="8"/>
    </row>
    <row r="124" spans="4:7" s="2" customFormat="1" ht="15.75">
      <c r="D124" s="4"/>
      <c r="E124" s="6"/>
      <c r="F124" s="7"/>
      <c r="G124" s="8"/>
    </row>
    <row r="125" spans="4:7" s="2" customFormat="1" ht="15.75">
      <c r="D125" s="4"/>
      <c r="E125" s="6"/>
      <c r="F125" s="7"/>
      <c r="G125" s="8"/>
    </row>
    <row r="126" spans="4:7" s="2" customFormat="1" ht="15.75">
      <c r="D126" s="4"/>
      <c r="E126" s="6"/>
      <c r="F126" s="7"/>
      <c r="G126" s="8"/>
    </row>
    <row r="127" spans="4:7" s="2" customFormat="1" ht="15.75">
      <c r="D127" s="4"/>
      <c r="E127" s="6"/>
      <c r="F127" s="7"/>
      <c r="G127" s="8"/>
    </row>
    <row r="128" spans="4:7" s="2" customFormat="1" ht="15.75">
      <c r="D128" s="4"/>
      <c r="E128" s="6"/>
      <c r="F128" s="7"/>
      <c r="G128" s="8"/>
    </row>
    <row r="129" spans="4:7" s="2" customFormat="1" ht="15.75">
      <c r="D129" s="4"/>
      <c r="E129" s="6"/>
      <c r="F129" s="7"/>
      <c r="G129" s="8"/>
    </row>
    <row r="130" spans="4:7" s="2" customFormat="1" ht="15.75">
      <c r="D130" s="4"/>
      <c r="E130" s="6"/>
      <c r="F130" s="7"/>
      <c r="G130" s="8"/>
    </row>
    <row r="131" spans="4:7" s="2" customFormat="1" ht="15.75">
      <c r="D131" s="4"/>
      <c r="E131" s="6"/>
      <c r="F131" s="7"/>
      <c r="G131" s="8"/>
    </row>
    <row r="132" spans="4:7" s="2" customFormat="1" ht="15.75">
      <c r="D132" s="4"/>
      <c r="E132" s="6"/>
      <c r="F132" s="7"/>
      <c r="G132" s="8"/>
    </row>
    <row r="133" spans="4:7" s="2" customFormat="1" ht="15.75">
      <c r="D133" s="4"/>
      <c r="E133" s="6"/>
      <c r="F133" s="7"/>
      <c r="G133" s="8"/>
    </row>
    <row r="134" spans="4:7" s="2" customFormat="1" ht="15.75">
      <c r="D134" s="4"/>
      <c r="E134" s="6"/>
      <c r="F134" s="7"/>
      <c r="G134" s="8"/>
    </row>
    <row r="135" spans="4:7" s="2" customFormat="1" ht="15.75">
      <c r="D135" s="4"/>
      <c r="E135" s="6"/>
      <c r="F135" s="7"/>
      <c r="G135" s="8"/>
    </row>
    <row r="136" spans="4:7" s="2" customFormat="1" ht="15.75">
      <c r="D136" s="4"/>
      <c r="E136" s="6"/>
      <c r="F136" s="7"/>
      <c r="G136" s="8"/>
    </row>
    <row r="137" spans="4:7" s="2" customFormat="1" ht="15.75">
      <c r="D137" s="4"/>
      <c r="E137" s="6"/>
      <c r="F137" s="7"/>
      <c r="G137" s="8"/>
    </row>
    <row r="138" spans="4:7" s="2" customFormat="1" ht="15.75">
      <c r="D138" s="4"/>
      <c r="E138" s="6"/>
      <c r="F138" s="7"/>
      <c r="G138" s="8"/>
    </row>
  </sheetData>
  <sheetProtection/>
  <mergeCells count="13">
    <mergeCell ref="D5:H5"/>
    <mergeCell ref="D6:D7"/>
    <mergeCell ref="E6:E7"/>
    <mergeCell ref="F6:F7"/>
    <mergeCell ref="A17:H25"/>
    <mergeCell ref="G6:G7"/>
    <mergeCell ref="A1:H1"/>
    <mergeCell ref="H6:H7"/>
    <mergeCell ref="B2:H2"/>
    <mergeCell ref="B3:C3"/>
    <mergeCell ref="A5:A7"/>
    <mergeCell ref="B5:B7"/>
    <mergeCell ref="C5:C7"/>
  </mergeCells>
  <printOptions/>
  <pageMargins left="0.35" right="0.33" top="0.7480314960629921" bottom="0.7480314960629921" header="0.31496062992125984" footer="0.31496062992125984"/>
  <pageSetup orientation="landscape" paperSize="9" scale="110" r:id="rId1"/>
  <colBreaks count="1" manualBreakCount="1">
    <brk id="12" min="1" max="23" man="1"/>
  </colBreaks>
</worksheet>
</file>

<file path=xl/worksheets/sheet2.xml><?xml version="1.0" encoding="utf-8"?>
<worksheet xmlns="http://schemas.openxmlformats.org/spreadsheetml/2006/main" xmlns:r="http://schemas.openxmlformats.org/officeDocument/2006/relationships">
  <sheetPr>
    <tabColor rgb="FF00B050"/>
  </sheetPr>
  <dimension ref="A1:AA30"/>
  <sheetViews>
    <sheetView tabSelected="1" view="pageBreakPreview" zoomScale="115" zoomScaleNormal="120" zoomScaleSheetLayoutView="115" zoomScalePageLayoutView="0" workbookViewId="0" topLeftCell="A1">
      <selection activeCell="B34" sqref="B34:B36"/>
    </sheetView>
  </sheetViews>
  <sheetFormatPr defaultColWidth="9.140625" defaultRowHeight="12.75"/>
  <cols>
    <col min="1" max="1" width="3.57421875" style="81" customWidth="1"/>
    <col min="2" max="2" width="37.8515625" style="81" customWidth="1"/>
    <col min="3" max="3" width="8.57421875" style="35" customWidth="1"/>
    <col min="4" max="4" width="9.28125" style="81" customWidth="1"/>
    <col min="5" max="5" width="8.421875" style="81" customWidth="1"/>
    <col min="6" max="6" width="9.7109375" style="81" customWidth="1"/>
    <col min="7" max="7" width="8.7109375" style="81" customWidth="1"/>
    <col min="8" max="8" width="12.00390625" style="81" bestFit="1" customWidth="1"/>
    <col min="9" max="9" width="9.00390625" style="81" customWidth="1"/>
    <col min="10" max="10" width="11.140625" style="81" bestFit="1" customWidth="1"/>
    <col min="11" max="11" width="9.140625" style="81" customWidth="1"/>
    <col min="12" max="12" width="10.7109375" style="81" customWidth="1"/>
    <col min="13" max="13" width="12.28125" style="81" customWidth="1"/>
    <col min="14" max="14" width="61.421875" style="81" customWidth="1"/>
    <col min="15" max="16384" width="9.140625" style="81" customWidth="1"/>
  </cols>
  <sheetData>
    <row r="1" spans="1:13" s="35" customFormat="1" ht="16.5">
      <c r="A1" s="82"/>
      <c r="B1" s="101" t="s">
        <v>56</v>
      </c>
      <c r="C1" s="101"/>
      <c r="D1" s="101"/>
      <c r="E1" s="101"/>
      <c r="F1" s="101"/>
      <c r="G1" s="101"/>
      <c r="H1" s="101"/>
      <c r="I1" s="101"/>
      <c r="J1" s="101"/>
      <c r="K1" s="101"/>
      <c r="L1" s="101"/>
      <c r="M1" s="101"/>
    </row>
    <row r="2" spans="1:13" s="35" customFormat="1" ht="16.5">
      <c r="A2" s="34"/>
      <c r="B2" s="111" t="s">
        <v>48</v>
      </c>
      <c r="C2" s="111"/>
      <c r="D2" s="111"/>
      <c r="E2" s="111"/>
      <c r="F2" s="111"/>
      <c r="G2" s="111"/>
      <c r="H2" s="111"/>
      <c r="I2" s="111"/>
      <c r="J2" s="111"/>
      <c r="K2" s="111"/>
      <c r="L2" s="111"/>
      <c r="M2" s="111"/>
    </row>
    <row r="3" spans="1:13" s="35" customFormat="1" ht="16.5">
      <c r="A3" s="34"/>
      <c r="B3" s="91"/>
      <c r="C3" s="91"/>
      <c r="D3" s="112"/>
      <c r="E3" s="112"/>
      <c r="F3" s="112"/>
      <c r="G3" s="112"/>
      <c r="H3" s="112"/>
      <c r="I3" s="112"/>
      <c r="J3" s="91"/>
      <c r="K3" s="91"/>
      <c r="L3" s="91"/>
      <c r="M3" s="91"/>
    </row>
    <row r="4" spans="1:13" s="35" customFormat="1" ht="11.25">
      <c r="A4" s="109" t="s">
        <v>1</v>
      </c>
      <c r="B4" s="109" t="s">
        <v>3</v>
      </c>
      <c r="C4" s="109" t="s">
        <v>2</v>
      </c>
      <c r="D4" s="109" t="s">
        <v>4</v>
      </c>
      <c r="E4" s="109" t="s">
        <v>13</v>
      </c>
      <c r="F4" s="109" t="s">
        <v>5</v>
      </c>
      <c r="G4" s="110" t="s">
        <v>17</v>
      </c>
      <c r="H4" s="110"/>
      <c r="I4" s="110" t="s">
        <v>6</v>
      </c>
      <c r="J4" s="110"/>
      <c r="K4" s="109" t="s">
        <v>7</v>
      </c>
      <c r="L4" s="109"/>
      <c r="M4" s="36" t="s">
        <v>8</v>
      </c>
    </row>
    <row r="5" spans="1:13" s="35" customFormat="1" ht="11.25">
      <c r="A5" s="109"/>
      <c r="B5" s="109"/>
      <c r="C5" s="109"/>
      <c r="D5" s="109"/>
      <c r="E5" s="109"/>
      <c r="F5" s="109"/>
      <c r="G5" s="36" t="s">
        <v>9</v>
      </c>
      <c r="H5" s="37" t="s">
        <v>10</v>
      </c>
      <c r="I5" s="36" t="s">
        <v>9</v>
      </c>
      <c r="J5" s="37" t="s">
        <v>10</v>
      </c>
      <c r="K5" s="36" t="s">
        <v>9</v>
      </c>
      <c r="L5" s="37" t="s">
        <v>11</v>
      </c>
      <c r="M5" s="36" t="s">
        <v>12</v>
      </c>
    </row>
    <row r="6" spans="1:13" s="35" customFormat="1" ht="11.25">
      <c r="A6" s="40">
        <v>1</v>
      </c>
      <c r="B6" s="40">
        <v>2</v>
      </c>
      <c r="C6" s="40">
        <v>3</v>
      </c>
      <c r="D6" s="40">
        <v>4</v>
      </c>
      <c r="E6" s="40">
        <v>5</v>
      </c>
      <c r="F6" s="40">
        <v>6</v>
      </c>
      <c r="G6" s="41">
        <v>7</v>
      </c>
      <c r="H6" s="42">
        <v>8</v>
      </c>
      <c r="I6" s="41">
        <v>9</v>
      </c>
      <c r="J6" s="42">
        <v>10</v>
      </c>
      <c r="K6" s="41">
        <v>11</v>
      </c>
      <c r="L6" s="42">
        <v>12</v>
      </c>
      <c r="M6" s="41">
        <v>13</v>
      </c>
    </row>
    <row r="7" spans="1:13" s="35" customFormat="1" ht="27">
      <c r="A7" s="40">
        <v>1</v>
      </c>
      <c r="B7" s="28" t="s">
        <v>55</v>
      </c>
      <c r="C7" s="95" t="s">
        <v>49</v>
      </c>
      <c r="D7" s="25" t="s">
        <v>32</v>
      </c>
      <c r="E7" s="25"/>
      <c r="F7" s="25">
        <v>90</v>
      </c>
      <c r="G7" s="25"/>
      <c r="H7" s="29"/>
      <c r="I7" s="25"/>
      <c r="J7" s="29"/>
      <c r="K7" s="25"/>
      <c r="L7" s="29"/>
      <c r="M7" s="29"/>
    </row>
    <row r="8" spans="1:13" s="35" customFormat="1" ht="13.5">
      <c r="A8" s="40"/>
      <c r="B8" s="28" t="s">
        <v>14</v>
      </c>
      <c r="C8" s="95"/>
      <c r="D8" s="25" t="s">
        <v>15</v>
      </c>
      <c r="E8" s="25">
        <v>2.06</v>
      </c>
      <c r="F8" s="29">
        <f>E8*F7</f>
        <v>185.4</v>
      </c>
      <c r="G8" s="25"/>
      <c r="H8" s="29"/>
      <c r="I8" s="25"/>
      <c r="J8" s="29"/>
      <c r="K8" s="25"/>
      <c r="L8" s="29"/>
      <c r="M8" s="29"/>
    </row>
    <row r="9" spans="1:13" s="35" customFormat="1" ht="27">
      <c r="A9" s="24">
        <v>2</v>
      </c>
      <c r="B9" s="28" t="s">
        <v>54</v>
      </c>
      <c r="C9" s="95" t="s">
        <v>49</v>
      </c>
      <c r="D9" s="25" t="s">
        <v>32</v>
      </c>
      <c r="E9" s="25"/>
      <c r="F9" s="25">
        <v>36</v>
      </c>
      <c r="G9" s="25"/>
      <c r="H9" s="29"/>
      <c r="I9" s="25"/>
      <c r="J9" s="29"/>
      <c r="K9" s="25"/>
      <c r="L9" s="29"/>
      <c r="M9" s="29"/>
    </row>
    <row r="10" spans="1:13" s="47" customFormat="1" ht="13.5">
      <c r="A10" s="24"/>
      <c r="B10" s="28" t="s">
        <v>14</v>
      </c>
      <c r="C10" s="95"/>
      <c r="D10" s="25" t="s">
        <v>15</v>
      </c>
      <c r="E10" s="25">
        <v>2.06</v>
      </c>
      <c r="F10" s="29">
        <v>234.84</v>
      </c>
      <c r="G10" s="25"/>
      <c r="H10" s="29"/>
      <c r="I10" s="25"/>
      <c r="J10" s="29"/>
      <c r="K10" s="25"/>
      <c r="L10" s="29"/>
      <c r="M10" s="29"/>
    </row>
    <row r="11" spans="1:27" s="57" customFormat="1" ht="40.5">
      <c r="A11" s="54">
        <v>3</v>
      </c>
      <c r="B11" s="60" t="s">
        <v>44</v>
      </c>
      <c r="C11" s="85" t="s">
        <v>43</v>
      </c>
      <c r="D11" s="60" t="s">
        <v>40</v>
      </c>
      <c r="E11" s="60"/>
      <c r="F11" s="93">
        <v>0.048</v>
      </c>
      <c r="G11" s="86"/>
      <c r="H11" s="86"/>
      <c r="I11" s="86"/>
      <c r="J11" s="87"/>
      <c r="K11" s="88"/>
      <c r="L11" s="87"/>
      <c r="M11" s="88"/>
      <c r="O11" s="58"/>
      <c r="P11" s="58"/>
      <c r="Q11" s="58"/>
      <c r="R11" s="58"/>
      <c r="S11" s="58"/>
      <c r="T11" s="58"/>
      <c r="U11" s="58"/>
      <c r="V11" s="58"/>
      <c r="W11" s="58"/>
      <c r="X11" s="58"/>
      <c r="Y11" s="58"/>
      <c r="Z11" s="58"/>
      <c r="AA11" s="58"/>
    </row>
    <row r="12" spans="1:27" s="57" customFormat="1" ht="13.5">
      <c r="A12" s="89"/>
      <c r="B12" s="59" t="s">
        <v>36</v>
      </c>
      <c r="C12" s="89"/>
      <c r="D12" s="59" t="s">
        <v>15</v>
      </c>
      <c r="E12" s="59">
        <v>24.6</v>
      </c>
      <c r="F12" s="59">
        <f>F11*E12</f>
        <v>1.1808</v>
      </c>
      <c r="G12" s="62"/>
      <c r="H12" s="62"/>
      <c r="I12" s="59"/>
      <c r="J12" s="59"/>
      <c r="K12" s="59"/>
      <c r="L12" s="59"/>
      <c r="M12" s="59"/>
      <c r="O12" s="58"/>
      <c r="P12" s="58"/>
      <c r="Q12" s="58"/>
      <c r="R12" s="58"/>
      <c r="S12" s="58"/>
      <c r="T12" s="58"/>
      <c r="U12" s="58"/>
      <c r="V12" s="58"/>
      <c r="W12" s="58"/>
      <c r="X12" s="58"/>
      <c r="Y12" s="58"/>
      <c r="Z12" s="58"/>
      <c r="AA12" s="58"/>
    </row>
    <row r="13" spans="1:27" s="57" customFormat="1" ht="13.5">
      <c r="A13" s="89"/>
      <c r="B13" s="59" t="s">
        <v>42</v>
      </c>
      <c r="C13" s="90"/>
      <c r="D13" s="59" t="s">
        <v>41</v>
      </c>
      <c r="E13" s="59">
        <f>149-12.4*2</f>
        <v>124.2</v>
      </c>
      <c r="F13" s="59">
        <f>F11*E13</f>
        <v>5.961600000000001</v>
      </c>
      <c r="G13" s="61"/>
      <c r="H13" s="59"/>
      <c r="I13" s="62"/>
      <c r="J13" s="62"/>
      <c r="K13" s="59"/>
      <c r="L13" s="59"/>
      <c r="M13" s="59"/>
      <c r="O13" s="58"/>
      <c r="P13" s="58"/>
      <c r="Q13" s="58"/>
      <c r="R13" s="58"/>
      <c r="S13" s="58"/>
      <c r="T13" s="58"/>
      <c r="U13" s="58"/>
      <c r="V13" s="58"/>
      <c r="W13" s="58"/>
      <c r="X13" s="58"/>
      <c r="Y13" s="58"/>
      <c r="Z13" s="58"/>
      <c r="AA13" s="58"/>
    </row>
    <row r="14" spans="1:13" s="47" customFormat="1" ht="27">
      <c r="A14" s="54">
        <v>4</v>
      </c>
      <c r="B14" s="55" t="s">
        <v>57</v>
      </c>
      <c r="C14" s="85" t="s">
        <v>45</v>
      </c>
      <c r="D14" s="56" t="s">
        <v>32</v>
      </c>
      <c r="E14" s="56"/>
      <c r="F14" s="94">
        <v>20.55</v>
      </c>
      <c r="G14" s="56"/>
      <c r="H14" s="27"/>
      <c r="I14" s="56"/>
      <c r="J14" s="29"/>
      <c r="K14" s="56"/>
      <c r="L14" s="27"/>
      <c r="M14" s="29"/>
    </row>
    <row r="15" spans="1:13" s="47" customFormat="1" ht="13.5">
      <c r="A15" s="24"/>
      <c r="B15" s="28" t="s">
        <v>14</v>
      </c>
      <c r="C15" s="50"/>
      <c r="D15" s="25" t="s">
        <v>15</v>
      </c>
      <c r="E15" s="25">
        <v>8.59</v>
      </c>
      <c r="F15" s="29">
        <f>F14*E15</f>
        <v>176.5245</v>
      </c>
      <c r="G15" s="25"/>
      <c r="H15" s="29"/>
      <c r="I15" s="25"/>
      <c r="J15" s="29"/>
      <c r="K15" s="25"/>
      <c r="L15" s="29"/>
      <c r="M15" s="29"/>
    </row>
    <row r="16" spans="1:13" s="47" customFormat="1" ht="13.5">
      <c r="A16" s="24"/>
      <c r="B16" s="28" t="s">
        <v>18</v>
      </c>
      <c r="C16" s="50"/>
      <c r="D16" s="24" t="s">
        <v>0</v>
      </c>
      <c r="E16" s="25">
        <v>2.54</v>
      </c>
      <c r="F16" s="30">
        <f>E16*F14</f>
        <v>52.197</v>
      </c>
      <c r="G16" s="25"/>
      <c r="H16" s="29"/>
      <c r="I16" s="25"/>
      <c r="J16" s="29"/>
      <c r="K16" s="25"/>
      <c r="L16" s="29"/>
      <c r="M16" s="29"/>
    </row>
    <row r="17" spans="1:13" s="2" customFormat="1" ht="15.75">
      <c r="A17" s="31"/>
      <c r="B17" s="24" t="s">
        <v>46</v>
      </c>
      <c r="C17" s="52"/>
      <c r="D17" s="24"/>
      <c r="E17" s="24"/>
      <c r="F17" s="27"/>
      <c r="G17" s="24"/>
      <c r="H17" s="27"/>
      <c r="I17" s="25"/>
      <c r="J17" s="27"/>
      <c r="K17" s="32"/>
      <c r="L17" s="27"/>
      <c r="M17" s="27"/>
    </row>
    <row r="18" spans="1:15" s="33" customFormat="1" ht="13.5">
      <c r="A18" s="31"/>
      <c r="B18" s="26" t="s">
        <v>50</v>
      </c>
      <c r="C18" s="63"/>
      <c r="D18" s="25" t="s">
        <v>32</v>
      </c>
      <c r="E18" s="24">
        <v>1</v>
      </c>
      <c r="F18" s="64">
        <f>E18*F14</f>
        <v>20.55</v>
      </c>
      <c r="G18" s="44"/>
      <c r="H18" s="51"/>
      <c r="I18" s="39"/>
      <c r="J18" s="38"/>
      <c r="K18" s="44"/>
      <c r="L18" s="44"/>
      <c r="M18" s="27"/>
      <c r="N18" s="45"/>
      <c r="O18" s="45"/>
    </row>
    <row r="19" spans="1:15" s="33" customFormat="1" ht="13.5">
      <c r="A19" s="31"/>
      <c r="B19" s="26" t="s">
        <v>51</v>
      </c>
      <c r="C19" s="63"/>
      <c r="D19" s="25" t="s">
        <v>35</v>
      </c>
      <c r="E19" s="24"/>
      <c r="F19" s="64">
        <v>0.812</v>
      </c>
      <c r="G19" s="44"/>
      <c r="H19" s="51"/>
      <c r="I19" s="39"/>
      <c r="J19" s="38"/>
      <c r="K19" s="44"/>
      <c r="L19" s="44"/>
      <c r="M19" s="27"/>
      <c r="N19" s="45"/>
      <c r="O19" s="45"/>
    </row>
    <row r="20" spans="1:15" s="33" customFormat="1" ht="13.5">
      <c r="A20" s="31"/>
      <c r="B20" s="26" t="s">
        <v>47</v>
      </c>
      <c r="C20" s="63"/>
      <c r="D20" s="25" t="s">
        <v>32</v>
      </c>
      <c r="E20" s="24">
        <f>0.018+0.0141+0.0123</f>
        <v>0.044399999999999995</v>
      </c>
      <c r="F20" s="64">
        <f>E20*F14</f>
        <v>0.9124199999999999</v>
      </c>
      <c r="G20" s="44"/>
      <c r="H20" s="51"/>
      <c r="I20" s="39"/>
      <c r="J20" s="38"/>
      <c r="K20" s="44"/>
      <c r="L20" s="44"/>
      <c r="M20" s="27"/>
      <c r="N20" s="45"/>
      <c r="O20" s="45"/>
    </row>
    <row r="21" spans="1:15" s="33" customFormat="1" ht="13.5">
      <c r="A21" s="31"/>
      <c r="B21" s="26" t="s">
        <v>52</v>
      </c>
      <c r="C21" s="63"/>
      <c r="D21" s="25" t="s">
        <v>53</v>
      </c>
      <c r="E21" s="24">
        <v>1</v>
      </c>
      <c r="F21" s="64">
        <v>1</v>
      </c>
      <c r="G21" s="44"/>
      <c r="H21" s="51"/>
      <c r="I21" s="39"/>
      <c r="J21" s="38"/>
      <c r="K21" s="44"/>
      <c r="L21" s="44"/>
      <c r="M21" s="27"/>
      <c r="N21" s="45"/>
      <c r="O21" s="45"/>
    </row>
    <row r="22" spans="1:16" s="33" customFormat="1" ht="13.5">
      <c r="A22" s="31"/>
      <c r="B22" s="26" t="s">
        <v>10</v>
      </c>
      <c r="C22" s="46"/>
      <c r="D22" s="31"/>
      <c r="E22" s="31"/>
      <c r="F22" s="31"/>
      <c r="G22" s="31"/>
      <c r="H22" s="92"/>
      <c r="I22" s="92"/>
      <c r="J22" s="92"/>
      <c r="K22" s="92"/>
      <c r="L22" s="92"/>
      <c r="M22" s="92"/>
      <c r="N22" s="48"/>
      <c r="O22" s="45"/>
      <c r="P22" s="45"/>
    </row>
    <row r="23" spans="1:13" s="33" customFormat="1" ht="13.5">
      <c r="A23" s="31"/>
      <c r="B23" s="28" t="s">
        <v>16</v>
      </c>
      <c r="C23" s="43"/>
      <c r="D23" s="24"/>
      <c r="E23" s="24"/>
      <c r="F23" s="24"/>
      <c r="G23" s="24"/>
      <c r="H23" s="49"/>
      <c r="I23" s="49"/>
      <c r="J23" s="49"/>
      <c r="K23" s="49"/>
      <c r="L23" s="49"/>
      <c r="M23" s="49"/>
    </row>
    <row r="24" spans="1:13" s="33" customFormat="1" ht="13.5">
      <c r="A24" s="31"/>
      <c r="B24" s="26" t="s">
        <v>10</v>
      </c>
      <c r="C24" s="50"/>
      <c r="D24" s="24"/>
      <c r="E24" s="24"/>
      <c r="F24" s="32"/>
      <c r="G24" s="24"/>
      <c r="H24" s="49"/>
      <c r="I24" s="49"/>
      <c r="J24" s="49"/>
      <c r="K24" s="49"/>
      <c r="L24" s="49"/>
      <c r="M24" s="49"/>
    </row>
    <row r="25" spans="1:13" s="33" customFormat="1" ht="13.5">
      <c r="A25" s="31"/>
      <c r="B25" s="26" t="s">
        <v>33</v>
      </c>
      <c r="C25" s="43"/>
      <c r="D25" s="24"/>
      <c r="E25" s="24"/>
      <c r="F25" s="24"/>
      <c r="G25" s="24"/>
      <c r="H25" s="49"/>
      <c r="I25" s="49"/>
      <c r="J25" s="49"/>
      <c r="K25" s="49"/>
      <c r="L25" s="49"/>
      <c r="M25" s="49"/>
    </row>
    <row r="26" spans="1:13" s="33" customFormat="1" ht="13.5">
      <c r="A26" s="31"/>
      <c r="B26" s="26" t="s">
        <v>10</v>
      </c>
      <c r="C26" s="43"/>
      <c r="D26" s="24"/>
      <c r="E26" s="24"/>
      <c r="F26" s="32"/>
      <c r="G26" s="24"/>
      <c r="H26" s="49"/>
      <c r="I26" s="49"/>
      <c r="J26" s="49"/>
      <c r="K26" s="49"/>
      <c r="L26" s="49"/>
      <c r="M26" s="49"/>
    </row>
    <row r="27" spans="1:13" s="33" customFormat="1" ht="13.5">
      <c r="A27" s="31"/>
      <c r="B27" s="26" t="s">
        <v>34</v>
      </c>
      <c r="C27" s="43"/>
      <c r="D27" s="24"/>
      <c r="E27" s="24"/>
      <c r="F27" s="32"/>
      <c r="G27" s="24"/>
      <c r="H27" s="49"/>
      <c r="I27" s="49"/>
      <c r="J27" s="49"/>
      <c r="K27" s="49"/>
      <c r="L27" s="49"/>
      <c r="M27" s="49"/>
    </row>
    <row r="28" spans="1:13" s="33" customFormat="1" ht="13.5">
      <c r="A28" s="31"/>
      <c r="B28" s="26" t="s">
        <v>39</v>
      </c>
      <c r="C28" s="43"/>
      <c r="D28" s="24"/>
      <c r="E28" s="24"/>
      <c r="F28" s="32"/>
      <c r="G28" s="24"/>
      <c r="H28" s="49"/>
      <c r="I28" s="49"/>
      <c r="J28" s="49"/>
      <c r="K28" s="49"/>
      <c r="L28" s="49"/>
      <c r="M28" s="49"/>
    </row>
    <row r="30" spans="2:3" ht="13.5">
      <c r="B30" s="108"/>
      <c r="C30" s="108"/>
    </row>
  </sheetData>
  <sheetProtection/>
  <mergeCells count="13">
    <mergeCell ref="F4:F5"/>
    <mergeCell ref="G4:H4"/>
    <mergeCell ref="I4:J4"/>
    <mergeCell ref="K4:L4"/>
    <mergeCell ref="B1:M1"/>
    <mergeCell ref="B2:M2"/>
    <mergeCell ref="D3:I3"/>
    <mergeCell ref="B30:C30"/>
    <mergeCell ref="A4:A5"/>
    <mergeCell ref="B4:B5"/>
    <mergeCell ref="C4:C5"/>
    <mergeCell ref="D4:D5"/>
    <mergeCell ref="E4:E5"/>
  </mergeCells>
  <printOptions horizontalCentered="1"/>
  <pageMargins left="0.2362204724409449" right="0.2362204724409449" top="0.7480314960629921" bottom="0.7480314960629921" header="0.31496062992125984" footer="0.31496062992125984"/>
  <pageSetup orientation="landscape" paperSize="9" scale="95"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Otar Davlianidze</dc:creator>
  <cp:keywords/>
  <dc:description/>
  <cp:lastModifiedBy>sofo shes</cp:lastModifiedBy>
  <cp:lastPrinted>2016-08-08T09:10:06Z</cp:lastPrinted>
  <dcterms:created xsi:type="dcterms:W3CDTF">1996-10-14T23:33:28Z</dcterms:created>
  <dcterms:modified xsi:type="dcterms:W3CDTF">2016-08-15T09:34:41Z</dcterms:modified>
  <cp:category/>
  <cp:version/>
  <cp:contentType/>
  <cp:contentStatus/>
</cp:coreProperties>
</file>