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XARJTAGRICXVA" sheetId="1" r:id="rId1"/>
  </sheets>
  <definedNames/>
  <calcPr fullCalcOnLoad="1"/>
</workbook>
</file>

<file path=xl/sharedStrings.xml><?xml version="1.0" encoding="utf-8"?>
<sst xmlns="http://schemas.openxmlformats.org/spreadsheetml/2006/main" count="439" uniqueCount="232">
  <si>
    <t>c</t>
  </si>
  <si>
    <t>grZ.m</t>
  </si>
  <si>
    <t>trasis aRdgena da damagreba</t>
  </si>
  <si>
    <t>savali nawilis moniSvna</t>
  </si>
  <si>
    <t>kg</t>
  </si>
  <si>
    <t xml:space="preserve">misayreli gverdulebis mowyoba qviSa-xreSovani narevisagan </t>
  </si>
  <si>
    <t>prioritetis maCvenebeli niSnebi</t>
  </si>
  <si>
    <t>ezoSi Sesasvlelebis SekeTeba</t>
  </si>
  <si>
    <t>damatebiTi informaciis maCvenebeli niSnebi</t>
  </si>
  <si>
    <t xml:space="preserve">sagzao niSnebi </t>
  </si>
  <si>
    <t>mierTebebis SekeTeba</t>
  </si>
  <si>
    <t>individualuri proeqtirebis sagzao niSnebi or enaze, dafaruli maRali intensivobis prizmul-optikuri sistemis "IV" klasis webovani firiT</t>
  </si>
  <si>
    <t xml:space="preserve">safari - wvrilmarcvlovani mkvrivi RorRovani asfaltbetonis cxeli narevi, tipi Б, marka II, sisqiT 4 sm </t>
  </si>
  <si>
    <t>safaris qveda fena - msxvilmarcvlovani forovani, RorRovani asfaltbetonis cxeli narevi, marka II, sisqiT 6 sm</t>
  </si>
  <si>
    <t>Txevadi bitumis mosxma</t>
  </si>
  <si>
    <t xml:space="preserve">misayreli gverdulebis mowyoba qviSa-xreSovani nareviT </t>
  </si>
  <si>
    <t xml:space="preserve">savali nawilis horizontaluri moniSvna TeTri nitroemalis saRebaviT, gaumjobesebuli Ramis xilvadobis Suqdamabrunebeli minis burTulakebiT, zomiT 30-600 mkm-mde  </t>
  </si>
  <si>
    <t xml:space="preserve">Semasworebeli fena- qviSa-xreSovani narevisagan </t>
  </si>
  <si>
    <t>gansakuTrebuli miTiTebis niSnebi</t>
  </si>
  <si>
    <t>damatebiTi  niSnebis dayeneba</t>
  </si>
  <si>
    <t>safuZveli - RorRi fraqciiT 0-40 mm , sisqiT 18 sm</t>
  </si>
  <si>
    <t xml:space="preserve">safari - wvrilmarcvlovani mkvrivi RorRovani asfaltbetonis cxeli narevi, tipi Б, marka II, sisqiT 5 sm </t>
  </si>
  <si>
    <t>km</t>
  </si>
  <si>
    <t>buCqnaris da ekal-bardis gaCexva (gzis gaswvriv), Segroveba da dawva</t>
  </si>
  <si>
    <t>ha</t>
  </si>
  <si>
    <t>xis totebis Camokafva da gatana nayarSi</t>
  </si>
  <si>
    <t>Tavi II.  miwis samuSaoebi</t>
  </si>
  <si>
    <t>sademontaJo samuSaoebi:</t>
  </si>
  <si>
    <t>kompl</t>
  </si>
  <si>
    <t>samontaJo samuSaoebi:</t>
  </si>
  <si>
    <t>gatalaxianebuli gruntis damuSaveba eqskavatoriT, datvirTva da transportireba nayarSi</t>
  </si>
  <si>
    <t>safuZveli- RorRi fraqciiT 0-40mm, sisqiT 12sm</t>
  </si>
  <si>
    <t>2-1</t>
  </si>
  <si>
    <t>2-2</t>
  </si>
  <si>
    <t>3-1</t>
  </si>
  <si>
    <t>3-2</t>
  </si>
  <si>
    <t>4-1</t>
  </si>
  <si>
    <t>4-2</t>
  </si>
  <si>
    <t>4-3</t>
  </si>
  <si>
    <t>4-4</t>
  </si>
  <si>
    <t>4-5</t>
  </si>
  <si>
    <t>4-6</t>
  </si>
  <si>
    <t>4-7</t>
  </si>
  <si>
    <t>5-1</t>
  </si>
  <si>
    <t>5-2</t>
  </si>
  <si>
    <t>5-3</t>
  </si>
  <si>
    <t>5-4</t>
  </si>
  <si>
    <t>5-5</t>
  </si>
  <si>
    <t>5-6</t>
  </si>
  <si>
    <t>5-7</t>
  </si>
  <si>
    <t>qvesagebi fena qviSa-xreSovani nareviT sisqiT 25 sm</t>
  </si>
  <si>
    <t>bitumis mosxma</t>
  </si>
  <si>
    <t>safuZveli qviSa-RorRis (fraqciiT 0-40mm) narevi. sisqiT 15 sm</t>
  </si>
  <si>
    <t>safaris qveda fenis mowyoba msxvilmarcvlovani forovani a/b cxeli narevi. marka II sisqiT 6 sm</t>
  </si>
  <si>
    <t>safaris zeda fenis mowyoba wvrilmarcvlovani mkvrivi a/b cxeli nareviT tipi Б marka II sisqiT 4 sm</t>
  </si>
  <si>
    <t>gruntis damuSaveba eqskavatoriT V-0.5 m3. datvirTva da transportireba nayarSi</t>
  </si>
  <si>
    <t>tranSeis damuSaveba xeliT gruntis erTmagi gadayriT</t>
  </si>
  <si>
    <t>qviSa-RorRovani momzadeba lenturi saZirkvlisaTvis sisqiT 5 sm</t>
  </si>
  <si>
    <t>aguris kedlis mowyoba sisqiT 25 sm nakerebis ganawiburebiT</t>
  </si>
  <si>
    <t>monoliTuri kibis mowyoba</t>
  </si>
  <si>
    <t xml:space="preserve"> _ qviSa-RorRovani momzadeba fuZeze sisqiT 5 sm</t>
  </si>
  <si>
    <t>miwis nayaris mowyoba iatakis qveS</t>
  </si>
  <si>
    <t>iatakis mowyoba:</t>
  </si>
  <si>
    <t xml:space="preserve"> _ qviSa-RorRovani momzadeba fuZeze</t>
  </si>
  <si>
    <t>saxuravis mowyoba:</t>
  </si>
  <si>
    <t xml:space="preserve"> _ xis rigelebis montaJi</t>
  </si>
  <si>
    <t xml:space="preserve"> _ xis nivnivebis montaJi</t>
  </si>
  <si>
    <t xml:space="preserve"> _ xis koWebis montaJi</t>
  </si>
  <si>
    <t xml:space="preserve"> _ burulis kramitiT mowyoba xis molartyvaze</t>
  </si>
  <si>
    <t xml:space="preserve"> _ Weris Seficvra</t>
  </si>
  <si>
    <t>skamis mowyoba:</t>
  </si>
  <si>
    <t xml:space="preserve"> _ sayrdeni liTonis kuTxovanisgan</t>
  </si>
  <si>
    <t xml:space="preserve"> _ xis skami</t>
  </si>
  <si>
    <t>liTonis konstruqciis SeRebva zeTovani saRebaviT    2-jer</t>
  </si>
  <si>
    <t>4</t>
  </si>
  <si>
    <t>xis laqiT SeRebva 2-jer</t>
  </si>
  <si>
    <t>betonis mokirwyvlis mowyoba pavilionis irgvliv</t>
  </si>
  <si>
    <t>gasaCerebeli moedani</t>
  </si>
  <si>
    <t>avtopavilionis samSeneblo samuSaoebi</t>
  </si>
  <si>
    <t>avtopavilionis da gasaCerebeli moednis mowyoba</t>
  </si>
  <si>
    <r>
      <t>m</t>
    </r>
    <r>
      <rPr>
        <vertAlign val="superscript"/>
        <sz val="10"/>
        <rFont val="Grigolia"/>
        <family val="0"/>
      </rPr>
      <t>3</t>
    </r>
  </si>
  <si>
    <t>arsebuli rk.betonis milis daSla xeliT sangrevi CaquCebiT datvirTva avtoTviTmclelebze da transportireba nayarSi.</t>
  </si>
  <si>
    <t>mrgvali rk.betonis milis mowyoba :</t>
  </si>
  <si>
    <r>
      <t xml:space="preserve">_ xreSovani sagebis mowyoba </t>
    </r>
    <r>
      <rPr>
        <sz val="10"/>
        <rFont val="Sylfaen"/>
        <family val="1"/>
      </rPr>
      <t>h</t>
    </r>
    <r>
      <rPr>
        <sz val="10"/>
        <rFont val="Grigolia"/>
        <family val="0"/>
      </rPr>
      <t>-30 sm</t>
    </r>
  </si>
  <si>
    <t>hidroizolacia :</t>
  </si>
  <si>
    <t>_wasacxebi</t>
  </si>
  <si>
    <r>
      <t>m</t>
    </r>
    <r>
      <rPr>
        <vertAlign val="superscript"/>
        <sz val="10"/>
        <rFont val="Grigolia"/>
        <family val="0"/>
      </rPr>
      <t>2</t>
    </r>
  </si>
  <si>
    <t>_asakravi</t>
  </si>
  <si>
    <t>saTavisebis (portaluri kedlis, frTis kbilis, Ziris da tanis) mowyoba monoliTuri betoniT:</t>
  </si>
  <si>
    <r>
      <t xml:space="preserve">_ xreSovani sagebi </t>
    </r>
    <r>
      <rPr>
        <sz val="10"/>
        <rFont val="Arial"/>
        <family val="2"/>
      </rPr>
      <t>h</t>
    </r>
    <r>
      <rPr>
        <sz val="10"/>
        <rFont val="Grigolia"/>
        <family val="0"/>
      </rPr>
      <t>-10sm</t>
    </r>
  </si>
  <si>
    <r>
      <t xml:space="preserve">_ betoni  </t>
    </r>
    <r>
      <rPr>
        <sz val="10"/>
        <rFont val="Arial"/>
        <family val="2"/>
      </rPr>
      <t>B-</t>
    </r>
    <r>
      <rPr>
        <sz val="10"/>
        <rFont val="Grigolia"/>
        <family val="0"/>
      </rPr>
      <t xml:space="preserve">22,5  </t>
    </r>
    <r>
      <rPr>
        <sz val="10"/>
        <rFont val="Arial"/>
        <family val="2"/>
      </rPr>
      <t>F-</t>
    </r>
    <r>
      <rPr>
        <sz val="10"/>
        <rFont val="Grigolia"/>
        <family val="0"/>
      </rPr>
      <t xml:space="preserve">200  </t>
    </r>
    <r>
      <rPr>
        <sz val="10"/>
        <rFont val="Arial"/>
        <family val="2"/>
      </rPr>
      <t>W-</t>
    </r>
    <r>
      <rPr>
        <sz val="10"/>
        <rFont val="Grigolia"/>
        <family val="0"/>
      </rPr>
      <t>6</t>
    </r>
  </si>
  <si>
    <t>_ hidroizolacia wasacxebi</t>
  </si>
  <si>
    <t>liTonis milis d-530mm kedlis sisqiT 8mm transportireba da montaJi 10t-iani avtoamwiT</t>
  </si>
  <si>
    <r>
      <t xml:space="preserve">_ xreSovani sagebis mowyoba </t>
    </r>
    <r>
      <rPr>
        <sz val="10"/>
        <rFont val="Sylfaen"/>
        <family val="1"/>
      </rPr>
      <t>h</t>
    </r>
    <r>
      <rPr>
        <sz val="10"/>
        <rFont val="Grigolia"/>
        <family val="0"/>
      </rPr>
      <t>-20 sm</t>
    </r>
  </si>
  <si>
    <r>
      <t xml:space="preserve">_ betonis sagebi </t>
    </r>
    <r>
      <rPr>
        <sz val="10"/>
        <rFont val="Sylfaen"/>
        <family val="1"/>
      </rPr>
      <t>B22,5 F200 W6 h</t>
    </r>
    <r>
      <rPr>
        <sz val="10"/>
        <rFont val="Grigolia"/>
        <family val="0"/>
      </rPr>
      <t>-0,2m</t>
    </r>
  </si>
  <si>
    <t>wasacxebi hidroizolacia</t>
  </si>
  <si>
    <r>
      <t xml:space="preserve">_ xreSovani sagebi </t>
    </r>
    <r>
      <rPr>
        <sz val="10"/>
        <rFont val="Arial"/>
        <family val="2"/>
      </rPr>
      <t>h</t>
    </r>
    <r>
      <rPr>
        <sz val="10"/>
        <rFont val="Grigolia"/>
        <family val="0"/>
      </rPr>
      <t>-20sm</t>
    </r>
  </si>
  <si>
    <t>qvis risbermis mowyoba</t>
  </si>
  <si>
    <t>Txrilis da kedlis ukana sivrcis Sevseba adgilobrivi gruntiT</t>
  </si>
  <si>
    <t>kalapotis gaWra xeliT datvirTva xeliT da transportireba nayarSi</t>
  </si>
  <si>
    <t>specprofilis parapetis SeRebva perqlorviniliani saRebaviT or ferSi</t>
  </si>
  <si>
    <t>wyalgamtari milebis mowyoba</t>
  </si>
  <si>
    <t>liTonis damcavi cxauris mowyoba Sesasvlel saTavisze:</t>
  </si>
  <si>
    <t>kuTxovana 50X50X5mm</t>
  </si>
  <si>
    <t>foladis zoli 30X5mm</t>
  </si>
  <si>
    <r>
      <t xml:space="preserve">ankeris armatura </t>
    </r>
    <r>
      <rPr>
        <sz val="10"/>
        <rFont val="Sylfaen"/>
        <family val="1"/>
      </rPr>
      <t>d</t>
    </r>
    <r>
      <rPr>
        <sz val="10"/>
        <rFont val="Grigolia"/>
        <family val="0"/>
      </rPr>
      <t xml:space="preserve"> 12mm</t>
    </r>
  </si>
  <si>
    <t>SeduRebis nakeri 2,5%</t>
  </si>
  <si>
    <t>danarTi #4</t>
  </si>
  <si>
    <t>xarjTaRricxva</t>
  </si>
  <si>
    <t>#</t>
  </si>
  <si>
    <t>samuSaos dasaxeleba</t>
  </si>
  <si>
    <t>ganzom.</t>
  </si>
  <si>
    <t>raoden.</t>
  </si>
  <si>
    <t>erTeuli Rirebuleba (lari)</t>
  </si>
  <si>
    <t>saerTo Rirebuleba (lari)</t>
  </si>
  <si>
    <t>1</t>
  </si>
  <si>
    <t>2</t>
  </si>
  <si>
    <t>3</t>
  </si>
  <si>
    <t>5</t>
  </si>
  <si>
    <t>6</t>
  </si>
  <si>
    <r>
      <t>m</t>
    </r>
    <r>
      <rPr>
        <vertAlign val="superscript"/>
        <sz val="10"/>
        <rFont val="AcadNusx"/>
        <family val="0"/>
      </rPr>
      <t>3</t>
    </r>
  </si>
  <si>
    <r>
      <t xml:space="preserve">AC-25 </t>
    </r>
    <r>
      <rPr>
        <sz val="10"/>
        <rFont val="AcadNusx"/>
        <family val="0"/>
      </rPr>
      <t>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sadenebis demontaJi rk.betonis sayrdenidan, datvirTva da transportireba “energo-pro jorjias” bazaze</t>
    </r>
  </si>
  <si>
    <r>
      <t>TviTmzidi izolirebuli sadenis "Tis" (</t>
    </r>
    <r>
      <rPr>
        <sz val="10"/>
        <rFont val="Times New Roman"/>
        <family val="1"/>
      </rPr>
      <t xml:space="preserve">СИП) </t>
    </r>
    <r>
      <rPr>
        <sz val="10"/>
        <rFont val="Arial"/>
        <family val="2"/>
      </rPr>
      <t xml:space="preserve"> 4x</t>
    </r>
    <r>
      <rPr>
        <sz val="10"/>
        <rFont val="Times New Roman"/>
        <family val="1"/>
      </rPr>
      <t xml:space="preserve">25 </t>
    </r>
    <r>
      <rPr>
        <sz val="10"/>
        <rFont val="AcadNusx"/>
        <family val="0"/>
      </rPr>
      <t>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aqsesuarebis(damWere, momWeri, liTonis lenti) montaJi </t>
    </r>
  </si>
  <si>
    <r>
      <t xml:space="preserve">СИП </t>
    </r>
    <r>
      <rPr>
        <sz val="10"/>
        <rFont val="Times New Roman"/>
        <family val="1"/>
      </rPr>
      <t>4x25</t>
    </r>
    <r>
      <rPr>
        <sz val="10"/>
        <rFont val="AcadNusx"/>
        <family val="0"/>
      </rPr>
      <t xml:space="preserve"> 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TviTmzidi izolirebuli sadenebis montaJi rkinabetonis sayrdenebze aqsesuarebis gamoyenebiT</t>
    </r>
  </si>
  <si>
    <r>
      <t>yrilis mowyoba karieridan moziduli 6</t>
    </r>
    <r>
      <rPr>
        <vertAlign val="superscript"/>
        <sz val="10"/>
        <rFont val="AcadNusx"/>
        <family val="0"/>
      </rPr>
      <t>b</t>
    </r>
    <r>
      <rPr>
        <sz val="10"/>
        <rFont val="AcadNusx"/>
        <family val="0"/>
      </rPr>
      <t xml:space="preserve"> xreSovani gruntiT da tkepna 0.3 m fenebad, vibrosatkepnis 6 gavliT 
</t>
    </r>
  </si>
  <si>
    <r>
      <t>33</t>
    </r>
    <r>
      <rPr>
        <vertAlign val="superscript"/>
        <sz val="10"/>
        <rFont val="AcadMtavr"/>
        <family val="0"/>
      </rPr>
      <t>g</t>
    </r>
    <r>
      <rPr>
        <sz val="10"/>
        <rFont val="AcadNusx"/>
        <family val="0"/>
      </rPr>
      <t xml:space="preserve"> gruntis damuSaveba eqskavatoriT, datvirTva da transportireba nayarSi</t>
    </r>
  </si>
  <si>
    <r>
      <t>33</t>
    </r>
    <r>
      <rPr>
        <vertAlign val="superscript"/>
        <sz val="10"/>
        <rFont val="AcadMtavr"/>
        <family val="0"/>
      </rPr>
      <t>g</t>
    </r>
    <r>
      <rPr>
        <sz val="10"/>
        <rFont val="AcadNusx"/>
        <family val="0"/>
      </rPr>
      <t xml:space="preserve"> gruntis damuSaveba xeliT, datvirTva eqskavatoriT da transportireba nayarSi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</si>
  <si>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</si>
  <si>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gatalaxianebuli gruntis moxsna meqanizirebuli wesiT, </t>
    </r>
    <r>
      <rPr>
        <vertAlign val="superscript"/>
        <sz val="10"/>
        <rFont val="AcadNusx"/>
        <family val="0"/>
      </rPr>
      <t xml:space="preserve"> </t>
    </r>
    <r>
      <rPr>
        <sz val="10"/>
        <rFont val="AcadNusx"/>
        <family val="0"/>
      </rPr>
      <t>datvirTva da transportireba nayarSi</t>
    </r>
  </si>
  <si>
    <r>
      <t>m</t>
    </r>
    <r>
      <rPr>
        <vertAlign val="superscript"/>
        <sz val="10"/>
        <rFont val="AcadMtavr"/>
        <family val="0"/>
      </rPr>
      <t>3</t>
    </r>
  </si>
  <si>
    <r>
      <t>33</t>
    </r>
    <r>
      <rPr>
        <vertAlign val="superscript"/>
        <sz val="10"/>
        <rFont val="Grigolia"/>
        <family val="0"/>
      </rPr>
      <t>g</t>
    </r>
    <r>
      <rPr>
        <sz val="10"/>
        <rFont val="Grigolia"/>
        <family val="0"/>
      </rPr>
      <t xml:space="preserve"> gruntis damuSaveba eqskavatoriT datvirTva avtoTviTmclelebze da transpprtireba nayarSi</t>
    </r>
  </si>
  <si>
    <r>
      <t xml:space="preserve">monoliTuri betonis lenturi saZirkvlis mowyoba </t>
    </r>
    <r>
      <rPr>
        <sz val="10"/>
        <rFont val="Arial"/>
        <family val="2"/>
      </rPr>
      <t>B20 F200 W6</t>
    </r>
  </si>
  <si>
    <r>
      <t xml:space="preserve"> _ betoni </t>
    </r>
    <r>
      <rPr>
        <sz val="10"/>
        <rFont val="Arial"/>
        <family val="2"/>
      </rPr>
      <t>B20 F200 W6</t>
    </r>
  </si>
  <si>
    <r>
      <t xml:space="preserve"> _ qviSa-RorRovani momzadeba </t>
    </r>
    <r>
      <rPr>
        <sz val="10"/>
        <rFont val="Arial"/>
        <family val="2"/>
      </rPr>
      <t>h</t>
    </r>
    <r>
      <rPr>
        <sz val="10"/>
        <rFont val="Grigolia"/>
        <family val="0"/>
      </rPr>
      <t>-5 sm</t>
    </r>
  </si>
  <si>
    <r>
      <t xml:space="preserve">standartuli Suqamrekli sagzao niSnebis farebi,  I da </t>
    </r>
    <r>
      <rPr>
        <sz val="10"/>
        <rFont val="Times New Roman"/>
        <family val="1"/>
      </rPr>
      <t>II</t>
    </r>
    <r>
      <rPr>
        <sz val="10"/>
        <rFont val="AcadNusx"/>
        <family val="0"/>
      </rPr>
      <t xml:space="preserve"> tipiuri zomis, dafaruli maRali intensivobis prizmul-optikuri sistemis "IV" klasis webovani firiT:</t>
    </r>
  </si>
  <si>
    <t>jami Tavi 1.</t>
  </si>
  <si>
    <t>jami Tavi 2.</t>
  </si>
  <si>
    <t>Tavi III.  xelovnuri nagebobebi</t>
  </si>
  <si>
    <t>jami Tavi 3.</t>
  </si>
  <si>
    <t>jami Tavi 4.</t>
  </si>
  <si>
    <t>Tavi V. gzis kuTvnileba da keTilmowyoba</t>
  </si>
  <si>
    <t>jami Tavi 5.</t>
  </si>
  <si>
    <t>jami Tavi 1-5</t>
  </si>
  <si>
    <t>d.R.g. _ 18%</t>
  </si>
  <si>
    <t>mTliani Rirebuleba</t>
  </si>
  <si>
    <t>* gauTvaliswinebeli samuSaoebi 5%</t>
  </si>
  <si>
    <r>
      <rPr>
        <b/>
        <sz val="10"/>
        <color indexed="8"/>
        <rFont val="AcadMtavr"/>
        <family val="0"/>
      </rPr>
      <t xml:space="preserve">** </t>
    </r>
    <r>
      <rPr>
        <b/>
        <i/>
        <sz val="10"/>
        <color indexed="8"/>
        <rFont val="AcadMtavr"/>
        <family val="0"/>
      </rPr>
      <t>mTliani Rirebuleba danaricxebiT</t>
    </r>
  </si>
  <si>
    <t>* aRniSnuli Tanxis gamoyeneba moxdeba mxolod damkveTis (Semsyidvelis) nebarTviT, misive iniciativiT da/an mimwodeblis mier dasabuTebuli da argumentirebuli winadadebebis ganxilvisa da SeTanxmebis safuZvelze damkveTis (Semsyidvelis) saTanado gadawyvetilebebis miRebis Semdeg</t>
  </si>
  <si>
    <t>** fasebi iangariSeba saqarTvelos kanonmdeblobiT dadgenili yvela gadasaxadis gaTvaliswinebiT</t>
  </si>
  <si>
    <t>Tavi I.  mosamzadebeli samuSaoebi</t>
  </si>
  <si>
    <t>1-1</t>
  </si>
  <si>
    <t>1-2</t>
  </si>
  <si>
    <t>1-3</t>
  </si>
  <si>
    <t>m3</t>
  </si>
  <si>
    <t>1-4</t>
  </si>
  <si>
    <t>arsebuli sakomunikacio Webis moyvana saproeqto niSnulze:</t>
  </si>
  <si>
    <t>_</t>
  </si>
  <si>
    <t>arsebuli xufis demontaJi</t>
  </si>
  <si>
    <t>arsebul Wis tanis aweva monoliTuri betoniT</t>
  </si>
  <si>
    <t>demontirebuli xufebis xelaxla montaJi</t>
  </si>
  <si>
    <t>1-5</t>
  </si>
  <si>
    <t>gauqmebuli liTonis milebis demontaJi avtoamwiT, datvirTva da transportireba bazaze</t>
  </si>
  <si>
    <t>1-6</t>
  </si>
  <si>
    <t xml:space="preserve">eleqtrogadamcemi xazis gadatana </t>
  </si>
  <si>
    <t>3-1-1</t>
  </si>
  <si>
    <t>3-1-2</t>
  </si>
  <si>
    <t>3-1-3</t>
  </si>
  <si>
    <t>3-1-4</t>
  </si>
  <si>
    <t>3-1-5</t>
  </si>
  <si>
    <t>3-1-6</t>
  </si>
  <si>
    <t>_ saZirkvlis betoni</t>
  </si>
  <si>
    <t>_ tanis betoni</t>
  </si>
  <si>
    <t>_ kbilis betoni</t>
  </si>
  <si>
    <t>_ Raris betoni</t>
  </si>
  <si>
    <t>_ frTebis mowyoba monoliTuri betoniT</t>
  </si>
  <si>
    <t>_ qvis risbermis mowyoba</t>
  </si>
  <si>
    <t xml:space="preserve">_ gruntis gaWra kalapotisTvis V-0,5 m3 eqskavatoriT, datvirTva da transportireba a/TviTmclelebze da transportireba nayarSi </t>
  </si>
  <si>
    <t>_ kedlisukana sivrcis Sevseba xreSovani gruntiT</t>
  </si>
  <si>
    <t>3-1-7</t>
  </si>
  <si>
    <t>3-1-8</t>
  </si>
  <si>
    <t>3-1-9</t>
  </si>
  <si>
    <t>3-1-10</t>
  </si>
  <si>
    <t>3-1-11</t>
  </si>
  <si>
    <t>3-1-12</t>
  </si>
  <si>
    <t>3-1-13</t>
  </si>
  <si>
    <t>3-1-14</t>
  </si>
  <si>
    <t>rk.betonis kiuvetis mowyoba</t>
  </si>
  <si>
    <t>3-2-1</t>
  </si>
  <si>
    <t>gruntis damuSaveba eqskavatoriT V-0.5m3, datvirTva da transportireba nayarSi</t>
  </si>
  <si>
    <t>3-2-2</t>
  </si>
  <si>
    <t>gruntis damuSaveba xeliT, datvirTva xeliT da transportireba nayarSi</t>
  </si>
  <si>
    <t>3-2-3</t>
  </si>
  <si>
    <t>qviSa-xreSovani sagebis mowyoba h-10sm</t>
  </si>
  <si>
    <t>3-2-4</t>
  </si>
  <si>
    <t>monoliTuri rk.betonis Raris mowyoba</t>
  </si>
  <si>
    <t>kuTxovana 80X60X5mm</t>
  </si>
  <si>
    <t>3-2-5</t>
  </si>
  <si>
    <t>Zaluri cxauris damzadeba galvanizirebuli foladis zolebisagan 60X6mm  bazaze, transportireba da montaJi avtoamwiT</t>
  </si>
  <si>
    <t>3-2-6</t>
  </si>
  <si>
    <t>wasacxebi hidroizolaca 2 jer</t>
  </si>
  <si>
    <t>3-2-7</t>
  </si>
  <si>
    <t>kedlisukana sivrcis Sevseba xreSovani gruntiT</t>
  </si>
  <si>
    <t>Tavi IV.  sagzao samosi</t>
  </si>
  <si>
    <t>sagzao samosis mowyoba</t>
  </si>
  <si>
    <t>safuZvlis qveda fenis mowyoba qviSa-xreSovani nareviT sisqiT 30 sm</t>
  </si>
  <si>
    <t xml:space="preserve">safuZvlis zeda fenis mowyoba RorRiT fraqcia 0-40mm , sisqiT 20 sm </t>
  </si>
  <si>
    <t>კგ</t>
  </si>
  <si>
    <t>gamafrTxilebeli niSnebi</t>
  </si>
  <si>
    <t>amkrZalavi niSnebi</t>
  </si>
  <si>
    <t>sagzao niSnebis dayeneba liTonis dgarebze:</t>
  </si>
  <si>
    <t>dgari sigrZiT 2,75 m _ 76mm</t>
  </si>
  <si>
    <t>dgari sigrZiT 3,5 m  _ 76mm</t>
  </si>
  <si>
    <t>dgari sigrZiT 4,0 m  _ 76mm</t>
  </si>
  <si>
    <t>sagzao Semofargvla</t>
  </si>
  <si>
    <t>cali</t>
  </si>
  <si>
    <t>xelovnuri sagzao uswormasworobis mowyoba (mwolare policieli)</t>
  </si>
  <si>
    <t>xelovnuri sagzao uswormasworobis mowyoba (mwoliare policieli)</t>
  </si>
  <si>
    <t>Sidasaxelmwifoebrivi mniSvnelobis (ს-126)  axalqalaqi - karwaxi s/gzis km33 - kirovakani - kumurdos saavtomobilo gzis km 1 - km 10,1 monakveTis sareabilitacio samuSaoebi</t>
  </si>
  <si>
    <t>specprofilis betonis parapetis mowyoba (12 cali)</t>
  </si>
  <si>
    <t xml:space="preserve">sagzao Semofargvlis mowyoba specprofilis betonis parapetiT (12 cali) </t>
  </si>
  <si>
    <r>
      <t>dazianebuli rk.betonis sayrdenis  (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-9 m), demontaJi da transportireba “energo-pro jorjias” bazaze</t>
    </r>
  </si>
  <si>
    <r>
      <t>0.4 kv axali rkinabetonis sayrdenebisTvis ormos amoTxra (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-30 sm, siRrme 2.0 m) meqanizmebiT, sayrdenis </t>
    </r>
    <r>
      <rPr>
        <sz val="10"/>
        <rFont val="Arial"/>
        <family val="2"/>
      </rPr>
      <t>h</t>
    </r>
    <r>
      <rPr>
        <sz val="10"/>
        <rFont val="AcadNusx"/>
        <family val="0"/>
      </rPr>
      <t>-9 m dayeneba da gruntis ukuCayra datkepniT</t>
    </r>
  </si>
  <si>
    <r>
      <t>33</t>
    </r>
    <r>
      <rPr>
        <vertAlign val="superscript"/>
        <sz val="10"/>
        <rFont val="AcadMtavr"/>
        <family val="0"/>
      </rPr>
      <t>g</t>
    </r>
    <r>
      <rPr>
        <sz val="10"/>
        <rFont val="AcadNusx"/>
        <family val="0"/>
      </rPr>
      <t xml:space="preserve"> gruntis damuSaveba eqskavatoriT, datvirTva da transportireba nayarSi </t>
    </r>
  </si>
  <si>
    <r>
      <t xml:space="preserve">arsebuli liTonis milis demontaJi </t>
    </r>
    <r>
      <rPr>
        <sz val="10"/>
        <rFont val="Sylfaen"/>
        <family val="1"/>
      </rPr>
      <t>d</t>
    </r>
    <r>
      <rPr>
        <sz val="10"/>
        <rFont val="Grigolia"/>
        <family val="0"/>
      </rPr>
      <t>=0,3m da transportireba bazaze</t>
    </r>
  </si>
  <si>
    <r>
      <t xml:space="preserve">_ betonis rgolebi </t>
    </r>
    <r>
      <rPr>
        <sz val="10"/>
        <rFont val="Sylfaen"/>
        <family val="1"/>
      </rPr>
      <t>d</t>
    </r>
    <r>
      <rPr>
        <sz val="10"/>
        <rFont val="Grigolia"/>
        <family val="0"/>
      </rPr>
      <t>-1,0m (27 cali)</t>
    </r>
  </si>
  <si>
    <r>
      <t xml:space="preserve">betoni </t>
    </r>
    <r>
      <rPr>
        <sz val="10"/>
        <rFont val="Arial"/>
        <family val="2"/>
      </rPr>
      <t>B-25 F200 W-6</t>
    </r>
  </si>
  <si>
    <r>
      <t xml:space="preserve">armatura </t>
    </r>
    <r>
      <rPr>
        <sz val="10"/>
        <rFont val="Arial"/>
        <family val="2"/>
      </rPr>
      <t>A</t>
    </r>
    <r>
      <rPr>
        <sz val="10"/>
        <rFont val="Grigolia"/>
        <family val="0"/>
      </rPr>
      <t>-I</t>
    </r>
  </si>
  <si>
    <r>
      <t xml:space="preserve">armatura </t>
    </r>
    <r>
      <rPr>
        <sz val="10"/>
        <rFont val="Arial"/>
        <family val="2"/>
      </rPr>
      <t>A</t>
    </r>
    <r>
      <rPr>
        <sz val="10"/>
        <rFont val="Grigolia"/>
        <family val="0"/>
      </rPr>
      <t>-III</t>
    </r>
  </si>
  <si>
    <r>
      <t xml:space="preserve"> _ betonis iataki </t>
    </r>
    <r>
      <rPr>
        <sz val="10"/>
        <rFont val="Arial"/>
        <family val="2"/>
      </rPr>
      <t>B20 F200 W6</t>
    </r>
  </si>
  <si>
    <r>
      <t xml:space="preserve">standartuli sagzao niSnebis fundamentis betoni </t>
    </r>
    <r>
      <rPr>
        <sz val="10"/>
        <rFont val="Times New Roman"/>
        <family val="1"/>
      </rPr>
      <t>B25 F200 W6 (70X70X70)</t>
    </r>
  </si>
  <si>
    <r>
      <t xml:space="preserve">individualuri sagzao niSnebis dgarebis fundamentis betoni </t>
    </r>
    <r>
      <rPr>
        <sz val="10"/>
        <rFont val="Times New Roman"/>
        <family val="1"/>
      </rPr>
      <t>B25 F200 W6 (70X120X100)</t>
    </r>
  </si>
  <si>
    <r>
      <t xml:space="preserve">plastmasis mimmarTveli sasignalo boZkintebis mowyoba ГОСТ 50970-2011-is an </t>
    </r>
    <r>
      <rPr>
        <sz val="10"/>
        <rFont val="Sylfaen"/>
        <family val="1"/>
      </rPr>
      <t xml:space="preserve">EN </t>
    </r>
    <r>
      <rPr>
        <sz val="10"/>
        <rFont val="AcadNusx"/>
        <family val="0"/>
      </rPr>
      <t>12899-3:2007-is mixedviT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</si>
</sst>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0"/>
    <numFmt numFmtId="182" formatCode="#,##0.000"/>
    <numFmt numFmtId="183" formatCode="0.0"/>
    <numFmt numFmtId="184" formatCode="0.0000"/>
    <numFmt numFmtId="185" formatCode="#,##0.00_р_.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C19]d\ mmmm\ yyyy\ &quot;г.&quot;"/>
    <numFmt numFmtId="191" formatCode="[$-409]dddd\,\ mmmm\ dd\,\ yyyy"/>
    <numFmt numFmtId="192" formatCode="[$-409]h:mm:ss\ AM/PM"/>
    <numFmt numFmtId="193" formatCode="00000"/>
    <numFmt numFmtId="194" formatCode="&quot;$&quot;#,##0.00"/>
    <numFmt numFmtId="195" formatCode="0;[Red]0"/>
    <numFmt numFmtId="196" formatCode="0.00000"/>
    <numFmt numFmtId="197" formatCode="0.000000"/>
    <numFmt numFmtId="198" formatCode="0.0000000"/>
  </numFmts>
  <fonts count="65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0"/>
      <name val="Grigolia"/>
      <family val="0"/>
    </font>
    <font>
      <sz val="10"/>
      <name val="Sylfaen"/>
      <family val="1"/>
    </font>
    <font>
      <vertAlign val="superscript"/>
      <sz val="10"/>
      <name val="Grigolia"/>
      <family val="0"/>
    </font>
    <font>
      <b/>
      <i/>
      <sz val="10"/>
      <name val="Times New Roman"/>
      <family val="1"/>
    </font>
    <font>
      <b/>
      <i/>
      <sz val="10"/>
      <name val="AcadMtavr"/>
      <family val="0"/>
    </font>
    <font>
      <b/>
      <i/>
      <sz val="10"/>
      <name val="AcadNusx"/>
      <family val="0"/>
    </font>
    <font>
      <sz val="10"/>
      <name val="Times New Roman"/>
      <family val="1"/>
    </font>
    <font>
      <sz val="10"/>
      <name val="AcadNusx"/>
      <family val="0"/>
    </font>
    <font>
      <vertAlign val="superscript"/>
      <sz val="10"/>
      <name val="AcadNusx"/>
      <family val="0"/>
    </font>
    <font>
      <i/>
      <sz val="10"/>
      <name val="AcadNusx"/>
      <family val="0"/>
    </font>
    <font>
      <b/>
      <sz val="10"/>
      <name val="AcadNusx"/>
      <family val="0"/>
    </font>
    <font>
      <vertAlign val="superscript"/>
      <sz val="10"/>
      <name val="AcadMtavr"/>
      <family val="0"/>
    </font>
    <font>
      <b/>
      <i/>
      <sz val="10"/>
      <color indexed="8"/>
      <name val="AcadMtavr"/>
      <family val="0"/>
    </font>
    <font>
      <b/>
      <sz val="10"/>
      <color indexed="8"/>
      <name val="AcadMtavr"/>
      <family val="0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i/>
      <sz val="10"/>
      <color indexed="8"/>
      <name val="AcadNusx"/>
      <family val="0"/>
    </font>
    <font>
      <i/>
      <sz val="11"/>
      <color indexed="8"/>
      <name val="AcadMtavr"/>
      <family val="0"/>
    </font>
    <font>
      <b/>
      <i/>
      <sz val="14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i/>
      <sz val="10"/>
      <color theme="1"/>
      <name val="AcadNusx"/>
      <family val="0"/>
    </font>
    <font>
      <b/>
      <i/>
      <sz val="10"/>
      <color theme="1"/>
      <name val="AcadMtavr"/>
      <family val="0"/>
    </font>
    <font>
      <i/>
      <sz val="11"/>
      <color theme="1"/>
      <name val="AcadMtavr"/>
      <family val="0"/>
    </font>
    <font>
      <b/>
      <i/>
      <sz val="14"/>
      <color theme="1"/>
      <name val="AcadMtav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3" fillId="0" borderId="0">
      <alignment/>
      <protection/>
    </xf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 wrapText="1"/>
    </xf>
    <xf numFmtId="2" fontId="60" fillId="0" borderId="0" xfId="0" applyNumberFormat="1" applyFont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1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 inden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right" vertical="center" wrapText="1" indent="1"/>
    </xf>
    <xf numFmtId="0" fontId="16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 indent="1"/>
    </xf>
    <xf numFmtId="2" fontId="62" fillId="0" borderId="10" xfId="0" applyNumberFormat="1" applyFont="1" applyBorder="1" applyAlignment="1">
      <alignment vertical="center" wrapText="1"/>
    </xf>
    <xf numFmtId="49" fontId="60" fillId="0" borderId="0" xfId="0" applyNumberFormat="1" applyFont="1" applyAlignment="1">
      <alignment horizontal="left" vertical="center" wrapText="1"/>
    </xf>
    <xf numFmtId="2" fontId="60" fillId="0" borderId="0" xfId="0" applyNumberFormat="1" applyFont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right" vertical="center" wrapText="1" indent="1"/>
    </xf>
    <xf numFmtId="49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1" fontId="61" fillId="0" borderId="0" xfId="0" applyNumberFormat="1" applyFont="1" applyAlignment="1">
      <alignment horizontal="left" vertical="center" wrapText="1"/>
    </xf>
    <xf numFmtId="49" fontId="62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63" fillId="0" borderId="0" xfId="0" applyNumberFormat="1" applyFont="1" applyAlignment="1">
      <alignment horizontal="right" vertical="center" wrapText="1"/>
    </xf>
    <xf numFmtId="49" fontId="64" fillId="0" borderId="0" xfId="0" applyNumberFormat="1" applyFont="1" applyAlignment="1">
      <alignment horizontal="center" vertical="center" wrapText="1"/>
    </xf>
    <xf numFmtId="49" fontId="63" fillId="0" borderId="0" xfId="0" applyNumberFormat="1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45" zoomScaleNormal="145" zoomScalePageLayoutView="0" workbookViewId="0" topLeftCell="A1">
      <selection activeCell="J138" sqref="J138"/>
    </sheetView>
  </sheetViews>
  <sheetFormatPr defaultColWidth="9.140625" defaultRowHeight="15"/>
  <cols>
    <col min="1" max="1" width="7.421875" style="1" bestFit="1" customWidth="1"/>
    <col min="2" max="2" width="38.8515625" style="1" customWidth="1"/>
    <col min="3" max="3" width="9.00390625" style="1" bestFit="1" customWidth="1"/>
    <col min="4" max="4" width="13.28125" style="1" bestFit="1" customWidth="1"/>
    <col min="5" max="5" width="14.00390625" style="2" bestFit="1" customWidth="1"/>
    <col min="6" max="6" width="11.8515625" style="1" bestFit="1" customWidth="1"/>
    <col min="7" max="16384" width="9.140625" style="1" customWidth="1"/>
  </cols>
  <sheetData>
    <row r="1" spans="5:6" s="5" customFormat="1" ht="16.5" customHeight="1">
      <c r="E1" s="48" t="s">
        <v>107</v>
      </c>
      <c r="F1" s="48"/>
    </row>
    <row r="2" spans="1:6" s="5" customFormat="1" ht="19.5" customHeight="1">
      <c r="A2" s="49" t="s">
        <v>108</v>
      </c>
      <c r="B2" s="49"/>
      <c r="C2" s="49"/>
      <c r="D2" s="49"/>
      <c r="E2" s="49"/>
      <c r="F2" s="49"/>
    </row>
    <row r="3" spans="5:6" s="5" customFormat="1" ht="5.25" customHeight="1">
      <c r="E3" s="6"/>
      <c r="F3" s="6"/>
    </row>
    <row r="4" spans="1:6" s="5" customFormat="1" ht="43.5" customHeight="1">
      <c r="A4" s="50" t="s">
        <v>217</v>
      </c>
      <c r="B4" s="50"/>
      <c r="C4" s="50"/>
      <c r="D4" s="50"/>
      <c r="E4" s="50"/>
      <c r="F4" s="50"/>
    </row>
    <row r="5" spans="5:6" s="5" customFormat="1" ht="7.5" customHeight="1">
      <c r="E5" s="6"/>
      <c r="F5" s="6"/>
    </row>
    <row r="6" spans="1:6" s="5" customFormat="1" ht="48.75" customHeight="1">
      <c r="A6" s="7" t="s">
        <v>109</v>
      </c>
      <c r="B6" s="7" t="s">
        <v>110</v>
      </c>
      <c r="C6" s="7" t="s">
        <v>111</v>
      </c>
      <c r="D6" s="7" t="s">
        <v>112</v>
      </c>
      <c r="E6" s="7" t="s">
        <v>113</v>
      </c>
      <c r="F6" s="7" t="s">
        <v>114</v>
      </c>
    </row>
    <row r="7" spans="1:6" s="5" customFormat="1" ht="16.5" customHeight="1">
      <c r="A7" s="8" t="s">
        <v>115</v>
      </c>
      <c r="B7" s="8" t="s">
        <v>116</v>
      </c>
      <c r="C7" s="8" t="s">
        <v>117</v>
      </c>
      <c r="D7" s="8" t="s">
        <v>74</v>
      </c>
      <c r="E7" s="8" t="s">
        <v>118</v>
      </c>
      <c r="F7" s="8" t="s">
        <v>119</v>
      </c>
    </row>
    <row r="8" spans="1:6" s="5" customFormat="1" ht="25.5">
      <c r="A8" s="23" t="s">
        <v>115</v>
      </c>
      <c r="B8" s="9" t="s">
        <v>149</v>
      </c>
      <c r="C8" s="10"/>
      <c r="D8" s="11"/>
      <c r="E8" s="29"/>
      <c r="F8" s="32"/>
    </row>
    <row r="9" spans="1:6" s="5" customFormat="1" ht="13.5">
      <c r="A9" s="19" t="s">
        <v>150</v>
      </c>
      <c r="B9" s="12" t="s">
        <v>2</v>
      </c>
      <c r="C9" s="13" t="s">
        <v>22</v>
      </c>
      <c r="D9" s="14">
        <v>10.2</v>
      </c>
      <c r="E9" s="30"/>
      <c r="F9" s="33">
        <f>D9*E9</f>
        <v>0</v>
      </c>
    </row>
    <row r="10" spans="1:6" s="5" customFormat="1" ht="27">
      <c r="A10" s="19" t="s">
        <v>151</v>
      </c>
      <c r="B10" s="12" t="s">
        <v>23</v>
      </c>
      <c r="C10" s="13" t="s">
        <v>24</v>
      </c>
      <c r="D10" s="14">
        <v>0.13</v>
      </c>
      <c r="E10" s="30"/>
      <c r="F10" s="33">
        <f aca="true" t="shared" si="0" ref="F10:F74">D10*E10</f>
        <v>0</v>
      </c>
    </row>
    <row r="11" spans="1:6" s="5" customFormat="1" ht="27">
      <c r="A11" s="19" t="s">
        <v>152</v>
      </c>
      <c r="B11" s="12" t="s">
        <v>25</v>
      </c>
      <c r="C11" s="13" t="s">
        <v>120</v>
      </c>
      <c r="D11" s="14">
        <v>1.2</v>
      </c>
      <c r="E11" s="30"/>
      <c r="F11" s="33">
        <f t="shared" si="0"/>
        <v>0</v>
      </c>
    </row>
    <row r="12" spans="1:6" s="5" customFormat="1" ht="27">
      <c r="A12" s="19" t="s">
        <v>154</v>
      </c>
      <c r="B12" s="12" t="s">
        <v>155</v>
      </c>
      <c r="C12" s="13"/>
      <c r="D12" s="14"/>
      <c r="E12" s="30"/>
      <c r="F12" s="33"/>
    </row>
    <row r="13" spans="1:6" s="5" customFormat="1" ht="13.5">
      <c r="A13" s="19" t="s">
        <v>156</v>
      </c>
      <c r="B13" s="12" t="s">
        <v>157</v>
      </c>
      <c r="C13" s="13" t="s">
        <v>0</v>
      </c>
      <c r="D13" s="14">
        <v>1</v>
      </c>
      <c r="E13" s="30"/>
      <c r="F13" s="33">
        <f t="shared" si="0"/>
        <v>0</v>
      </c>
    </row>
    <row r="14" spans="1:6" s="5" customFormat="1" ht="27">
      <c r="A14" s="19" t="s">
        <v>156</v>
      </c>
      <c r="B14" s="12" t="s">
        <v>158</v>
      </c>
      <c r="C14" s="13" t="s">
        <v>153</v>
      </c>
      <c r="D14" s="14">
        <v>0.3</v>
      </c>
      <c r="E14" s="30"/>
      <c r="F14" s="33">
        <f t="shared" si="0"/>
        <v>0</v>
      </c>
    </row>
    <row r="15" spans="1:6" s="5" customFormat="1" ht="27">
      <c r="A15" s="19" t="s">
        <v>156</v>
      </c>
      <c r="B15" s="12" t="s">
        <v>159</v>
      </c>
      <c r="C15" s="13" t="s">
        <v>0</v>
      </c>
      <c r="D15" s="14">
        <v>1</v>
      </c>
      <c r="E15" s="30"/>
      <c r="F15" s="33">
        <f t="shared" si="0"/>
        <v>0</v>
      </c>
    </row>
    <row r="16" spans="1:6" s="5" customFormat="1" ht="40.5">
      <c r="A16" s="19" t="s">
        <v>160</v>
      </c>
      <c r="B16" s="12" t="s">
        <v>161</v>
      </c>
      <c r="C16" s="13" t="s">
        <v>4</v>
      </c>
      <c r="D16" s="14">
        <v>1348</v>
      </c>
      <c r="E16" s="30"/>
      <c r="F16" s="33">
        <f t="shared" si="0"/>
        <v>0</v>
      </c>
    </row>
    <row r="17" spans="1:6" s="5" customFormat="1" ht="13.5">
      <c r="A17" s="19" t="s">
        <v>162</v>
      </c>
      <c r="B17" s="12" t="s">
        <v>163</v>
      </c>
      <c r="C17" s="13"/>
      <c r="D17" s="14"/>
      <c r="E17" s="30"/>
      <c r="F17" s="33"/>
    </row>
    <row r="18" spans="1:6" s="5" customFormat="1" ht="13.5">
      <c r="A18" s="19" t="s">
        <v>156</v>
      </c>
      <c r="B18" s="15" t="s">
        <v>27</v>
      </c>
      <c r="C18" s="13"/>
      <c r="D18" s="14"/>
      <c r="E18" s="30"/>
      <c r="F18" s="33"/>
    </row>
    <row r="19" spans="1:6" s="5" customFormat="1" ht="56.25">
      <c r="A19" s="19" t="s">
        <v>156</v>
      </c>
      <c r="B19" s="17" t="s">
        <v>121</v>
      </c>
      <c r="C19" s="13" t="s">
        <v>1</v>
      </c>
      <c r="D19" s="14">
        <v>80</v>
      </c>
      <c r="E19" s="30"/>
      <c r="F19" s="33">
        <f t="shared" si="0"/>
        <v>0</v>
      </c>
    </row>
    <row r="20" spans="1:6" s="5" customFormat="1" ht="40.5">
      <c r="A20" s="19" t="s">
        <v>156</v>
      </c>
      <c r="B20" s="12" t="s">
        <v>220</v>
      </c>
      <c r="C20" s="13" t="s">
        <v>0</v>
      </c>
      <c r="D20" s="14">
        <v>1</v>
      </c>
      <c r="E20" s="30"/>
      <c r="F20" s="33">
        <f t="shared" si="0"/>
        <v>0</v>
      </c>
    </row>
    <row r="21" spans="1:6" s="5" customFormat="1" ht="13.5">
      <c r="A21" s="19" t="s">
        <v>156</v>
      </c>
      <c r="B21" s="15" t="s">
        <v>29</v>
      </c>
      <c r="C21" s="13"/>
      <c r="D21" s="14"/>
      <c r="E21" s="30"/>
      <c r="F21" s="33"/>
    </row>
    <row r="22" spans="1:6" s="5" customFormat="1" ht="67.5">
      <c r="A22" s="19" t="s">
        <v>156</v>
      </c>
      <c r="B22" s="12" t="s">
        <v>221</v>
      </c>
      <c r="C22" s="13" t="s">
        <v>0</v>
      </c>
      <c r="D22" s="14">
        <v>1</v>
      </c>
      <c r="E22" s="30"/>
      <c r="F22" s="33">
        <f t="shared" si="0"/>
        <v>0</v>
      </c>
    </row>
    <row r="23" spans="1:6" s="5" customFormat="1" ht="56.25">
      <c r="A23" s="19" t="s">
        <v>156</v>
      </c>
      <c r="B23" s="12" t="s">
        <v>122</v>
      </c>
      <c r="C23" s="13" t="s">
        <v>28</v>
      </c>
      <c r="D23" s="14">
        <v>1</v>
      </c>
      <c r="E23" s="30"/>
      <c r="F23" s="33">
        <f t="shared" si="0"/>
        <v>0</v>
      </c>
    </row>
    <row r="24" spans="1:6" s="5" customFormat="1" ht="42.75">
      <c r="A24" s="19" t="s">
        <v>156</v>
      </c>
      <c r="B24" s="12" t="s">
        <v>123</v>
      </c>
      <c r="C24" s="13" t="s">
        <v>1</v>
      </c>
      <c r="D24" s="14">
        <v>90</v>
      </c>
      <c r="E24" s="30"/>
      <c r="F24" s="33">
        <f t="shared" si="0"/>
        <v>0</v>
      </c>
    </row>
    <row r="25" spans="1:6" ht="21" customHeight="1">
      <c r="A25" s="44" t="s">
        <v>135</v>
      </c>
      <c r="B25" s="44"/>
      <c r="C25" s="10"/>
      <c r="D25" s="10"/>
      <c r="E25" s="10"/>
      <c r="F25" s="30">
        <f>SUM(F9:F24)</f>
        <v>0</v>
      </c>
    </row>
    <row r="26" spans="1:6" s="5" customFormat="1" ht="13.5">
      <c r="A26" s="20" t="s">
        <v>116</v>
      </c>
      <c r="B26" s="9" t="s">
        <v>26</v>
      </c>
      <c r="C26" s="10"/>
      <c r="D26" s="24"/>
      <c r="E26" s="30"/>
      <c r="F26" s="33"/>
    </row>
    <row r="27" spans="1:6" s="5" customFormat="1" ht="29.25">
      <c r="A27" s="16" t="s">
        <v>32</v>
      </c>
      <c r="B27" s="12" t="s">
        <v>222</v>
      </c>
      <c r="C27" s="13" t="s">
        <v>120</v>
      </c>
      <c r="D27" s="14">
        <v>11877.18</v>
      </c>
      <c r="E27" s="30"/>
      <c r="F27" s="33">
        <f t="shared" si="0"/>
        <v>0</v>
      </c>
    </row>
    <row r="28" spans="1:6" s="5" customFormat="1" ht="56.25">
      <c r="A28" s="16" t="s">
        <v>33</v>
      </c>
      <c r="B28" s="21" t="s">
        <v>124</v>
      </c>
      <c r="C28" s="13" t="s">
        <v>120</v>
      </c>
      <c r="D28" s="14">
        <v>26693.16</v>
      </c>
      <c r="E28" s="30"/>
      <c r="F28" s="33">
        <f t="shared" si="0"/>
        <v>0</v>
      </c>
    </row>
    <row r="29" spans="1:6" ht="21" customHeight="1">
      <c r="A29" s="44" t="s">
        <v>136</v>
      </c>
      <c r="B29" s="44"/>
      <c r="C29" s="13"/>
      <c r="D29" s="13"/>
      <c r="E29" s="13"/>
      <c r="F29" s="30">
        <f>SUM(F27:F28)</f>
        <v>0</v>
      </c>
    </row>
    <row r="30" spans="1:6" s="5" customFormat="1" ht="13.5">
      <c r="A30" s="20" t="s">
        <v>117</v>
      </c>
      <c r="B30" s="9" t="s">
        <v>137</v>
      </c>
      <c r="C30" s="10"/>
      <c r="D30" s="24"/>
      <c r="E30" s="30"/>
      <c r="F30" s="30"/>
    </row>
    <row r="31" spans="1:6" s="5" customFormat="1" ht="13.5">
      <c r="A31" s="20" t="s">
        <v>34</v>
      </c>
      <c r="B31" s="22" t="s">
        <v>101</v>
      </c>
      <c r="C31" s="10"/>
      <c r="D31" s="34"/>
      <c r="E31" s="30"/>
      <c r="F31" s="30"/>
    </row>
    <row r="32" spans="1:6" s="5" customFormat="1" ht="29.25">
      <c r="A32" s="19" t="s">
        <v>164</v>
      </c>
      <c r="B32" s="12" t="s">
        <v>125</v>
      </c>
      <c r="C32" s="13" t="s">
        <v>120</v>
      </c>
      <c r="D32" s="14">
        <v>353</v>
      </c>
      <c r="E32" s="30"/>
      <c r="F32" s="33">
        <f t="shared" si="0"/>
        <v>0</v>
      </c>
    </row>
    <row r="33" spans="1:6" s="5" customFormat="1" ht="42.75">
      <c r="A33" s="19" t="s">
        <v>165</v>
      </c>
      <c r="B33" s="12" t="s">
        <v>126</v>
      </c>
      <c r="C33" s="13" t="s">
        <v>120</v>
      </c>
      <c r="D33" s="14">
        <v>35.3</v>
      </c>
      <c r="E33" s="30"/>
      <c r="F33" s="33">
        <f t="shared" si="0"/>
        <v>0</v>
      </c>
    </row>
    <row r="34" spans="1:6" s="5" customFormat="1" ht="28.5">
      <c r="A34" s="19" t="s">
        <v>166</v>
      </c>
      <c r="B34" s="12" t="s">
        <v>223</v>
      </c>
      <c r="C34" s="13" t="s">
        <v>4</v>
      </c>
      <c r="D34" s="14">
        <v>970.56</v>
      </c>
      <c r="E34" s="30"/>
      <c r="F34" s="33">
        <f t="shared" si="0"/>
        <v>0</v>
      </c>
    </row>
    <row r="35" spans="1:6" s="5" customFormat="1" ht="54">
      <c r="A35" s="19" t="s">
        <v>167</v>
      </c>
      <c r="B35" s="12" t="s">
        <v>81</v>
      </c>
      <c r="C35" s="13" t="s">
        <v>80</v>
      </c>
      <c r="D35" s="14">
        <v>22.8</v>
      </c>
      <c r="E35" s="30"/>
      <c r="F35" s="33">
        <f t="shared" si="0"/>
        <v>0</v>
      </c>
    </row>
    <row r="36" spans="1:6" s="5" customFormat="1" ht="13.5">
      <c r="A36" s="19" t="s">
        <v>168</v>
      </c>
      <c r="B36" s="12" t="s">
        <v>82</v>
      </c>
      <c r="C36" s="13"/>
      <c r="D36" s="14"/>
      <c r="E36" s="30"/>
      <c r="F36" s="33"/>
    </row>
    <row r="37" spans="1:6" s="5" customFormat="1" ht="15.75">
      <c r="A37" s="19" t="s">
        <v>156</v>
      </c>
      <c r="B37" s="12" t="s">
        <v>83</v>
      </c>
      <c r="C37" s="13" t="s">
        <v>80</v>
      </c>
      <c r="D37" s="14">
        <v>13.5</v>
      </c>
      <c r="E37" s="30"/>
      <c r="F37" s="33">
        <f t="shared" si="0"/>
        <v>0</v>
      </c>
    </row>
    <row r="38" spans="1:6" s="5" customFormat="1" ht="15.75">
      <c r="A38" s="19" t="s">
        <v>156</v>
      </c>
      <c r="B38" s="12" t="s">
        <v>224</v>
      </c>
      <c r="C38" s="13" t="s">
        <v>120</v>
      </c>
      <c r="D38" s="14">
        <v>9.6</v>
      </c>
      <c r="E38" s="30"/>
      <c r="F38" s="33">
        <f t="shared" si="0"/>
        <v>0</v>
      </c>
    </row>
    <row r="39" spans="1:6" s="5" customFormat="1" ht="13.5">
      <c r="A39" s="19" t="s">
        <v>156</v>
      </c>
      <c r="B39" s="12" t="s">
        <v>84</v>
      </c>
      <c r="C39" s="13"/>
      <c r="D39" s="14"/>
      <c r="E39" s="30"/>
      <c r="F39" s="33"/>
    </row>
    <row r="40" spans="1:6" s="5" customFormat="1" ht="15.75">
      <c r="A40" s="19" t="s">
        <v>156</v>
      </c>
      <c r="B40" s="12" t="s">
        <v>85</v>
      </c>
      <c r="C40" s="13" t="s">
        <v>86</v>
      </c>
      <c r="D40" s="14">
        <v>102</v>
      </c>
      <c r="E40" s="30"/>
      <c r="F40" s="33">
        <f t="shared" si="0"/>
        <v>0</v>
      </c>
    </row>
    <row r="41" spans="1:6" s="5" customFormat="1" ht="15.75">
      <c r="A41" s="19" t="s">
        <v>156</v>
      </c>
      <c r="B41" s="12" t="s">
        <v>87</v>
      </c>
      <c r="C41" s="13" t="s">
        <v>86</v>
      </c>
      <c r="D41" s="14">
        <v>45.21</v>
      </c>
      <c r="E41" s="30"/>
      <c r="F41" s="33">
        <f t="shared" si="0"/>
        <v>0</v>
      </c>
    </row>
    <row r="42" spans="1:6" s="5" customFormat="1" ht="40.5">
      <c r="A42" s="19" t="s">
        <v>169</v>
      </c>
      <c r="B42" s="12" t="s">
        <v>88</v>
      </c>
      <c r="C42" s="13"/>
      <c r="D42" s="14"/>
      <c r="E42" s="30"/>
      <c r="F42" s="33"/>
    </row>
    <row r="43" spans="1:6" s="5" customFormat="1" ht="15.75">
      <c r="A43" s="19" t="s">
        <v>156</v>
      </c>
      <c r="B43" s="12" t="s">
        <v>89</v>
      </c>
      <c r="C43" s="13" t="s">
        <v>80</v>
      </c>
      <c r="D43" s="14">
        <v>5.92</v>
      </c>
      <c r="E43" s="30"/>
      <c r="F43" s="33">
        <f t="shared" si="0"/>
        <v>0</v>
      </c>
    </row>
    <row r="44" spans="1:6" s="5" customFormat="1" ht="15.75">
      <c r="A44" s="19"/>
      <c r="B44" s="12" t="s">
        <v>170</v>
      </c>
      <c r="C44" s="13" t="s">
        <v>80</v>
      </c>
      <c r="D44" s="14">
        <v>43.1</v>
      </c>
      <c r="E44" s="30"/>
      <c r="F44" s="33">
        <f t="shared" si="0"/>
        <v>0</v>
      </c>
    </row>
    <row r="45" spans="1:6" s="5" customFormat="1" ht="15.75">
      <c r="A45" s="19"/>
      <c r="B45" s="12" t="s">
        <v>171</v>
      </c>
      <c r="C45" s="13" t="s">
        <v>80</v>
      </c>
      <c r="D45" s="14">
        <v>48.47</v>
      </c>
      <c r="E45" s="30"/>
      <c r="F45" s="33">
        <f t="shared" si="0"/>
        <v>0</v>
      </c>
    </row>
    <row r="46" spans="1:6" s="5" customFormat="1" ht="15.75">
      <c r="A46" s="19"/>
      <c r="B46" s="12" t="s">
        <v>172</v>
      </c>
      <c r="C46" s="13" t="s">
        <v>80</v>
      </c>
      <c r="D46" s="14">
        <v>7.8</v>
      </c>
      <c r="E46" s="30"/>
      <c r="F46" s="33">
        <f t="shared" si="0"/>
        <v>0</v>
      </c>
    </row>
    <row r="47" spans="1:6" s="5" customFormat="1" ht="15.75">
      <c r="A47" s="19"/>
      <c r="B47" s="12" t="s">
        <v>173</v>
      </c>
      <c r="C47" s="13" t="s">
        <v>80</v>
      </c>
      <c r="D47" s="14">
        <v>8.8</v>
      </c>
      <c r="E47" s="30"/>
      <c r="F47" s="33">
        <f t="shared" si="0"/>
        <v>0</v>
      </c>
    </row>
    <row r="48" spans="1:6" s="5" customFormat="1" ht="27">
      <c r="A48" s="19"/>
      <c r="B48" s="12" t="s">
        <v>174</v>
      </c>
      <c r="C48" s="13" t="s">
        <v>80</v>
      </c>
      <c r="D48" s="14">
        <v>10.2</v>
      </c>
      <c r="E48" s="30"/>
      <c r="F48" s="33">
        <f t="shared" si="0"/>
        <v>0</v>
      </c>
    </row>
    <row r="49" spans="1:6" s="5" customFormat="1" ht="15.75">
      <c r="A49" s="19" t="s">
        <v>156</v>
      </c>
      <c r="B49" s="12" t="s">
        <v>91</v>
      </c>
      <c r="C49" s="13" t="s">
        <v>86</v>
      </c>
      <c r="D49" s="14">
        <v>211</v>
      </c>
      <c r="E49" s="30"/>
      <c r="F49" s="33">
        <f t="shared" si="0"/>
        <v>0</v>
      </c>
    </row>
    <row r="50" spans="1:6" s="5" customFormat="1" ht="15.75">
      <c r="A50" s="19"/>
      <c r="B50" s="12" t="s">
        <v>175</v>
      </c>
      <c r="C50" s="13" t="s">
        <v>80</v>
      </c>
      <c r="D50" s="14">
        <v>78.41</v>
      </c>
      <c r="E50" s="30"/>
      <c r="F50" s="33">
        <f t="shared" si="0"/>
        <v>0</v>
      </c>
    </row>
    <row r="51" spans="1:6" s="5" customFormat="1" ht="54">
      <c r="A51" s="19"/>
      <c r="B51" s="12" t="s">
        <v>176</v>
      </c>
      <c r="C51" s="13" t="s">
        <v>80</v>
      </c>
      <c r="D51" s="14">
        <v>42</v>
      </c>
      <c r="E51" s="30"/>
      <c r="F51" s="33">
        <f t="shared" si="0"/>
        <v>0</v>
      </c>
    </row>
    <row r="52" spans="1:6" s="5" customFormat="1" ht="27">
      <c r="A52" s="19"/>
      <c r="B52" s="12" t="s">
        <v>177</v>
      </c>
      <c r="C52" s="13" t="s">
        <v>80</v>
      </c>
      <c r="D52" s="14">
        <v>209</v>
      </c>
      <c r="E52" s="30"/>
      <c r="F52" s="33">
        <f t="shared" si="0"/>
        <v>0</v>
      </c>
    </row>
    <row r="53" spans="1:6" s="5" customFormat="1" ht="40.5">
      <c r="A53" s="19" t="s">
        <v>178</v>
      </c>
      <c r="B53" s="12" t="s">
        <v>92</v>
      </c>
      <c r="C53" s="13" t="s">
        <v>4</v>
      </c>
      <c r="D53" s="14">
        <v>1734.7</v>
      </c>
      <c r="E53" s="30"/>
      <c r="F53" s="33">
        <f t="shared" si="0"/>
        <v>0</v>
      </c>
    </row>
    <row r="54" spans="1:6" s="5" customFormat="1" ht="15.75">
      <c r="A54" s="19" t="s">
        <v>156</v>
      </c>
      <c r="B54" s="12" t="s">
        <v>93</v>
      </c>
      <c r="C54" s="13" t="s">
        <v>80</v>
      </c>
      <c r="D54" s="14">
        <v>1.8</v>
      </c>
      <c r="E54" s="30"/>
      <c r="F54" s="33">
        <f t="shared" si="0"/>
        <v>0</v>
      </c>
    </row>
    <row r="55" spans="1:6" s="5" customFormat="1" ht="15.75">
      <c r="A55" s="19" t="s">
        <v>156</v>
      </c>
      <c r="B55" s="12" t="s">
        <v>94</v>
      </c>
      <c r="C55" s="13" t="s">
        <v>80</v>
      </c>
      <c r="D55" s="14">
        <v>2.7</v>
      </c>
      <c r="E55" s="30"/>
      <c r="F55" s="33">
        <f t="shared" si="0"/>
        <v>0</v>
      </c>
    </row>
    <row r="56" spans="1:6" s="5" customFormat="1" ht="15.75">
      <c r="A56" s="19" t="s">
        <v>156</v>
      </c>
      <c r="B56" s="12" t="s">
        <v>95</v>
      </c>
      <c r="C56" s="13" t="s">
        <v>86</v>
      </c>
      <c r="D56" s="14">
        <v>24</v>
      </c>
      <c r="E56" s="30"/>
      <c r="F56" s="33">
        <f t="shared" si="0"/>
        <v>0</v>
      </c>
    </row>
    <row r="57" spans="1:6" s="5" customFormat="1" ht="40.5">
      <c r="A57" s="19" t="s">
        <v>179</v>
      </c>
      <c r="B57" s="12" t="s">
        <v>88</v>
      </c>
      <c r="C57" s="13"/>
      <c r="D57" s="14"/>
      <c r="E57" s="30"/>
      <c r="F57" s="33"/>
    </row>
    <row r="58" spans="1:6" s="5" customFormat="1" ht="15.75">
      <c r="A58" s="19" t="s">
        <v>156</v>
      </c>
      <c r="B58" s="12" t="s">
        <v>96</v>
      </c>
      <c r="C58" s="13" t="s">
        <v>80</v>
      </c>
      <c r="D58" s="14">
        <v>1.08</v>
      </c>
      <c r="E58" s="30"/>
      <c r="F58" s="33">
        <f t="shared" si="0"/>
        <v>0</v>
      </c>
    </row>
    <row r="59" spans="1:6" s="5" customFormat="1" ht="15.75">
      <c r="A59" s="19" t="s">
        <v>156</v>
      </c>
      <c r="B59" s="12" t="s">
        <v>90</v>
      </c>
      <c r="C59" s="13" t="s">
        <v>80</v>
      </c>
      <c r="D59" s="14">
        <v>7.4</v>
      </c>
      <c r="E59" s="30"/>
      <c r="F59" s="33">
        <f t="shared" si="0"/>
        <v>0</v>
      </c>
    </row>
    <row r="60" spans="1:6" s="5" customFormat="1" ht="15.75">
      <c r="A60" s="19" t="s">
        <v>156</v>
      </c>
      <c r="B60" s="12" t="s">
        <v>91</v>
      </c>
      <c r="C60" s="13" t="s">
        <v>86</v>
      </c>
      <c r="D60" s="14">
        <v>7.65</v>
      </c>
      <c r="E60" s="30"/>
      <c r="F60" s="33">
        <f t="shared" si="0"/>
        <v>0</v>
      </c>
    </row>
    <row r="61" spans="1:6" s="5" customFormat="1" ht="27">
      <c r="A61" s="19" t="s">
        <v>180</v>
      </c>
      <c r="B61" s="12" t="s">
        <v>102</v>
      </c>
      <c r="C61" s="4"/>
      <c r="D61" s="14"/>
      <c r="E61" s="30"/>
      <c r="F61" s="33"/>
    </row>
    <row r="62" spans="1:6" s="5" customFormat="1" ht="13.5">
      <c r="A62" s="19" t="s">
        <v>156</v>
      </c>
      <c r="B62" s="12" t="s">
        <v>103</v>
      </c>
      <c r="C62" s="13" t="s">
        <v>4</v>
      </c>
      <c r="D62" s="14">
        <v>4.53</v>
      </c>
      <c r="E62" s="30"/>
      <c r="F62" s="33">
        <f t="shared" si="0"/>
        <v>0</v>
      </c>
    </row>
    <row r="63" spans="1:6" s="5" customFormat="1" ht="13.5">
      <c r="A63" s="19" t="s">
        <v>156</v>
      </c>
      <c r="B63" s="12" t="s">
        <v>104</v>
      </c>
      <c r="C63" s="13" t="s">
        <v>4</v>
      </c>
      <c r="D63" s="14">
        <v>10.62</v>
      </c>
      <c r="E63" s="30"/>
      <c r="F63" s="33">
        <f t="shared" si="0"/>
        <v>0</v>
      </c>
    </row>
    <row r="64" spans="1:6" s="5" customFormat="1" ht="15">
      <c r="A64" s="19" t="s">
        <v>156</v>
      </c>
      <c r="B64" s="12" t="s">
        <v>105</v>
      </c>
      <c r="C64" s="13" t="s">
        <v>4</v>
      </c>
      <c r="D64" s="14">
        <v>1.6</v>
      </c>
      <c r="E64" s="30"/>
      <c r="F64" s="33">
        <f t="shared" si="0"/>
        <v>0</v>
      </c>
    </row>
    <row r="65" spans="1:6" s="5" customFormat="1" ht="13.5">
      <c r="A65" s="19" t="s">
        <v>156</v>
      </c>
      <c r="B65" s="12" t="s">
        <v>106</v>
      </c>
      <c r="C65" s="13" t="s">
        <v>4</v>
      </c>
      <c r="D65" s="14">
        <v>0.42</v>
      </c>
      <c r="E65" s="30"/>
      <c r="F65" s="33">
        <f t="shared" si="0"/>
        <v>0</v>
      </c>
    </row>
    <row r="66" spans="1:6" s="5" customFormat="1" ht="15.75">
      <c r="A66" s="19" t="s">
        <v>181</v>
      </c>
      <c r="B66" s="12" t="s">
        <v>97</v>
      </c>
      <c r="C66" s="13" t="s">
        <v>80</v>
      </c>
      <c r="D66" s="14">
        <v>1.5</v>
      </c>
      <c r="E66" s="30"/>
      <c r="F66" s="33">
        <f t="shared" si="0"/>
        <v>0</v>
      </c>
    </row>
    <row r="67" spans="1:6" s="5" customFormat="1" ht="27">
      <c r="A67" s="19" t="s">
        <v>182</v>
      </c>
      <c r="B67" s="12" t="s">
        <v>98</v>
      </c>
      <c r="C67" s="13" t="s">
        <v>80</v>
      </c>
      <c r="D67" s="14">
        <v>8.01</v>
      </c>
      <c r="E67" s="30"/>
      <c r="F67" s="33">
        <f t="shared" si="0"/>
        <v>0</v>
      </c>
    </row>
    <row r="68" spans="1:6" s="5" customFormat="1" ht="27">
      <c r="A68" s="19" t="s">
        <v>183</v>
      </c>
      <c r="B68" s="12" t="s">
        <v>99</v>
      </c>
      <c r="C68" s="13" t="s">
        <v>80</v>
      </c>
      <c r="D68" s="14">
        <v>25.5</v>
      </c>
      <c r="E68" s="30"/>
      <c r="F68" s="33">
        <f t="shared" si="0"/>
        <v>0</v>
      </c>
    </row>
    <row r="69" spans="1:6" s="5" customFormat="1" ht="27">
      <c r="A69" s="19" t="s">
        <v>184</v>
      </c>
      <c r="B69" s="12" t="s">
        <v>218</v>
      </c>
      <c r="C69" s="13" t="s">
        <v>80</v>
      </c>
      <c r="D69" s="14">
        <v>9.24</v>
      </c>
      <c r="E69" s="30"/>
      <c r="F69" s="33">
        <f t="shared" si="0"/>
        <v>0</v>
      </c>
    </row>
    <row r="70" spans="1:6" s="5" customFormat="1" ht="40.5">
      <c r="A70" s="19" t="s">
        <v>185</v>
      </c>
      <c r="B70" s="12" t="s">
        <v>100</v>
      </c>
      <c r="C70" s="13" t="s">
        <v>86</v>
      </c>
      <c r="D70" s="14">
        <v>43.2</v>
      </c>
      <c r="E70" s="30"/>
      <c r="F70" s="33">
        <f t="shared" si="0"/>
        <v>0</v>
      </c>
    </row>
    <row r="71" spans="1:6" s="5" customFormat="1" ht="13.5">
      <c r="A71" s="35" t="s">
        <v>35</v>
      </c>
      <c r="B71" s="22" t="s">
        <v>186</v>
      </c>
      <c r="C71" s="13"/>
      <c r="D71" s="14"/>
      <c r="E71" s="30"/>
      <c r="F71" s="33"/>
    </row>
    <row r="72" spans="1:6" s="5" customFormat="1" ht="40.5">
      <c r="A72" s="19" t="s">
        <v>187</v>
      </c>
      <c r="B72" s="12" t="s">
        <v>188</v>
      </c>
      <c r="C72" s="36" t="s">
        <v>80</v>
      </c>
      <c r="D72" s="14">
        <v>1184</v>
      </c>
      <c r="E72" s="30"/>
      <c r="F72" s="33">
        <f t="shared" si="0"/>
        <v>0</v>
      </c>
    </row>
    <row r="73" spans="1:6" s="5" customFormat="1" ht="27">
      <c r="A73" s="19" t="s">
        <v>189</v>
      </c>
      <c r="B73" s="12" t="s">
        <v>190</v>
      </c>
      <c r="C73" s="36" t="s">
        <v>80</v>
      </c>
      <c r="D73" s="14">
        <v>118.4</v>
      </c>
      <c r="E73" s="30"/>
      <c r="F73" s="33">
        <f t="shared" si="0"/>
        <v>0</v>
      </c>
    </row>
    <row r="74" spans="1:6" s="5" customFormat="1" ht="15.75">
      <c r="A74" s="19" t="s">
        <v>191</v>
      </c>
      <c r="B74" s="12" t="s">
        <v>192</v>
      </c>
      <c r="C74" s="36" t="s">
        <v>80</v>
      </c>
      <c r="D74" s="14">
        <v>118.4</v>
      </c>
      <c r="E74" s="30"/>
      <c r="F74" s="33">
        <f t="shared" si="0"/>
        <v>0</v>
      </c>
    </row>
    <row r="75" spans="1:6" s="5" customFormat="1" ht="27">
      <c r="A75" s="19" t="s">
        <v>193</v>
      </c>
      <c r="B75" s="15" t="s">
        <v>194</v>
      </c>
      <c r="C75" s="37"/>
      <c r="D75" s="14"/>
      <c r="E75" s="30"/>
      <c r="F75" s="33"/>
    </row>
    <row r="76" spans="1:6" s="5" customFormat="1" ht="15.75">
      <c r="A76" s="19" t="s">
        <v>156</v>
      </c>
      <c r="B76" s="12" t="s">
        <v>225</v>
      </c>
      <c r="C76" s="3" t="s">
        <v>80</v>
      </c>
      <c r="D76" s="14">
        <v>362.6</v>
      </c>
      <c r="E76" s="30"/>
      <c r="F76" s="33">
        <f aca="true" t="shared" si="1" ref="F76:F141">D76*E76</f>
        <v>0</v>
      </c>
    </row>
    <row r="77" spans="1:6" s="5" customFormat="1" ht="13.5">
      <c r="A77" s="19" t="s">
        <v>156</v>
      </c>
      <c r="B77" s="12" t="s">
        <v>226</v>
      </c>
      <c r="C77" s="36" t="s">
        <v>4</v>
      </c>
      <c r="D77" s="14">
        <v>15244</v>
      </c>
      <c r="E77" s="30"/>
      <c r="F77" s="33">
        <f t="shared" si="1"/>
        <v>0</v>
      </c>
    </row>
    <row r="78" spans="1:6" s="5" customFormat="1" ht="13.5">
      <c r="A78" s="19" t="s">
        <v>156</v>
      </c>
      <c r="B78" s="12" t="s">
        <v>227</v>
      </c>
      <c r="C78" s="36" t="s">
        <v>4</v>
      </c>
      <c r="D78" s="14">
        <v>26640</v>
      </c>
      <c r="E78" s="30"/>
      <c r="F78" s="33">
        <f t="shared" si="1"/>
        <v>0</v>
      </c>
    </row>
    <row r="79" spans="1:6" s="5" customFormat="1" ht="13.5">
      <c r="A79" s="19" t="s">
        <v>156</v>
      </c>
      <c r="B79" s="12" t="s">
        <v>195</v>
      </c>
      <c r="C79" s="36" t="s">
        <v>4</v>
      </c>
      <c r="D79" s="14">
        <v>18944</v>
      </c>
      <c r="E79" s="30"/>
      <c r="F79" s="33">
        <f t="shared" si="1"/>
        <v>0</v>
      </c>
    </row>
    <row r="80" spans="1:6" s="5" customFormat="1" ht="54">
      <c r="A80" s="19" t="s">
        <v>196</v>
      </c>
      <c r="B80" s="12" t="s">
        <v>197</v>
      </c>
      <c r="C80" s="36" t="s">
        <v>4</v>
      </c>
      <c r="D80" s="14">
        <v>91360.4</v>
      </c>
      <c r="E80" s="30"/>
      <c r="F80" s="33">
        <f t="shared" si="1"/>
        <v>0</v>
      </c>
    </row>
    <row r="81" spans="1:6" s="5" customFormat="1" ht="15.75">
      <c r="A81" s="19" t="s">
        <v>198</v>
      </c>
      <c r="B81" s="12" t="s">
        <v>199</v>
      </c>
      <c r="C81" s="36" t="s">
        <v>86</v>
      </c>
      <c r="D81" s="14">
        <v>1924</v>
      </c>
      <c r="E81" s="30"/>
      <c r="F81" s="33">
        <f t="shared" si="1"/>
        <v>0</v>
      </c>
    </row>
    <row r="82" spans="1:6" s="5" customFormat="1" ht="27">
      <c r="A82" s="19" t="s">
        <v>200</v>
      </c>
      <c r="B82" s="12" t="s">
        <v>201</v>
      </c>
      <c r="C82" s="36" t="s">
        <v>80</v>
      </c>
      <c r="D82" s="14">
        <v>510.6</v>
      </c>
      <c r="E82" s="30"/>
      <c r="F82" s="33">
        <f t="shared" si="1"/>
        <v>0</v>
      </c>
    </row>
    <row r="83" spans="1:6" ht="21" customHeight="1">
      <c r="A83" s="44" t="s">
        <v>138</v>
      </c>
      <c r="B83" s="44"/>
      <c r="C83" s="13"/>
      <c r="D83" s="13"/>
      <c r="E83" s="13"/>
      <c r="F83" s="30">
        <f>SUM(F32:F82)</f>
        <v>0</v>
      </c>
    </row>
    <row r="84" spans="1:6" s="5" customFormat="1" ht="13.5">
      <c r="A84" s="20"/>
      <c r="B84" s="9" t="s">
        <v>202</v>
      </c>
      <c r="C84" s="10"/>
      <c r="D84" s="24"/>
      <c r="E84" s="30"/>
      <c r="F84" s="30"/>
    </row>
    <row r="85" spans="1:6" s="5" customFormat="1" ht="13.5">
      <c r="A85" s="20" t="s">
        <v>74</v>
      </c>
      <c r="B85" s="22" t="s">
        <v>203</v>
      </c>
      <c r="C85" s="10"/>
      <c r="D85" s="24"/>
      <c r="E85" s="30"/>
      <c r="F85" s="30"/>
    </row>
    <row r="86" spans="1:6" s="5" customFormat="1" ht="27">
      <c r="A86" s="16" t="s">
        <v>36</v>
      </c>
      <c r="B86" s="12" t="s">
        <v>204</v>
      </c>
      <c r="C86" s="13" t="s">
        <v>120</v>
      </c>
      <c r="D86" s="14">
        <v>23811.340000000004</v>
      </c>
      <c r="E86" s="30"/>
      <c r="F86" s="33">
        <f t="shared" si="1"/>
        <v>0</v>
      </c>
    </row>
    <row r="87" spans="1:6" s="5" customFormat="1" ht="27">
      <c r="A87" s="16" t="s">
        <v>37</v>
      </c>
      <c r="B87" s="12" t="s">
        <v>205</v>
      </c>
      <c r="C87" s="13" t="s">
        <v>127</v>
      </c>
      <c r="D87" s="14">
        <v>67951.97</v>
      </c>
      <c r="E87" s="30"/>
      <c r="F87" s="33">
        <f t="shared" si="1"/>
        <v>0</v>
      </c>
    </row>
    <row r="88" spans="1:6" s="5" customFormat="1" ht="13.5">
      <c r="A88" s="16" t="s">
        <v>38</v>
      </c>
      <c r="B88" s="12" t="s">
        <v>14</v>
      </c>
      <c r="C88" s="13" t="s">
        <v>4</v>
      </c>
      <c r="D88" s="14">
        <v>37067.33</v>
      </c>
      <c r="E88" s="30"/>
      <c r="F88" s="33">
        <f t="shared" si="1"/>
        <v>0</v>
      </c>
    </row>
    <row r="89" spans="1:6" s="5" customFormat="1" ht="54">
      <c r="A89" s="16" t="s">
        <v>39</v>
      </c>
      <c r="B89" s="12" t="s">
        <v>13</v>
      </c>
      <c r="C89" s="13" t="s">
        <v>127</v>
      </c>
      <c r="D89" s="14">
        <f>D91</f>
        <v>61778.88</v>
      </c>
      <c r="E89" s="30"/>
      <c r="F89" s="33">
        <f t="shared" si="1"/>
        <v>0</v>
      </c>
    </row>
    <row r="90" spans="1:6" s="5" customFormat="1" ht="13.5">
      <c r="A90" s="16" t="s">
        <v>40</v>
      </c>
      <c r="B90" s="12" t="s">
        <v>14</v>
      </c>
      <c r="C90" s="13" t="s">
        <v>4</v>
      </c>
      <c r="D90" s="14">
        <v>18533.66</v>
      </c>
      <c r="E90" s="30"/>
      <c r="F90" s="33">
        <f t="shared" si="1"/>
        <v>0</v>
      </c>
    </row>
    <row r="91" spans="1:6" s="5" customFormat="1" ht="40.5">
      <c r="A91" s="16" t="s">
        <v>41</v>
      </c>
      <c r="B91" s="12" t="s">
        <v>12</v>
      </c>
      <c r="C91" s="13" t="s">
        <v>127</v>
      </c>
      <c r="D91" s="14">
        <v>61778.88</v>
      </c>
      <c r="E91" s="30"/>
      <c r="F91" s="33">
        <f t="shared" si="1"/>
        <v>0</v>
      </c>
    </row>
    <row r="92" spans="1:6" s="5" customFormat="1" ht="27">
      <c r="A92" s="16" t="s">
        <v>42</v>
      </c>
      <c r="B92" s="12" t="s">
        <v>15</v>
      </c>
      <c r="C92" s="13" t="s">
        <v>120</v>
      </c>
      <c r="D92" s="14">
        <v>5961.34</v>
      </c>
      <c r="E92" s="30"/>
      <c r="F92" s="33">
        <f t="shared" si="1"/>
        <v>0</v>
      </c>
    </row>
    <row r="93" spans="1:6" ht="21" customHeight="1">
      <c r="A93" s="44" t="s">
        <v>139</v>
      </c>
      <c r="B93" s="44"/>
      <c r="C93" s="13"/>
      <c r="D93" s="13"/>
      <c r="E93" s="13"/>
      <c r="F93" s="30">
        <f>SUM(F86:F92)</f>
        <v>0</v>
      </c>
    </row>
    <row r="94" spans="1:6" s="5" customFormat="1" ht="25.5">
      <c r="A94" s="20" t="s">
        <v>118</v>
      </c>
      <c r="B94" s="9" t="s">
        <v>140</v>
      </c>
      <c r="C94" s="10"/>
      <c r="D94" s="24"/>
      <c r="E94" s="30"/>
      <c r="F94" s="30"/>
    </row>
    <row r="95" spans="1:6" s="5" customFormat="1" ht="13.5">
      <c r="A95" s="23" t="s">
        <v>43</v>
      </c>
      <c r="B95" s="9" t="s">
        <v>10</v>
      </c>
      <c r="C95" s="10"/>
      <c r="D95" s="24"/>
      <c r="E95" s="30"/>
      <c r="F95" s="30"/>
    </row>
    <row r="96" spans="1:6" s="5" customFormat="1" ht="42.75">
      <c r="A96" s="19" t="s">
        <v>156</v>
      </c>
      <c r="B96" s="12" t="s">
        <v>128</v>
      </c>
      <c r="C96" s="13" t="s">
        <v>120</v>
      </c>
      <c r="D96" s="14">
        <v>415.5</v>
      </c>
      <c r="E96" s="30"/>
      <c r="F96" s="33">
        <f t="shared" si="1"/>
        <v>0</v>
      </c>
    </row>
    <row r="97" spans="1:6" s="5" customFormat="1" ht="27">
      <c r="A97" s="19" t="s">
        <v>156</v>
      </c>
      <c r="B97" s="12" t="s">
        <v>17</v>
      </c>
      <c r="C97" s="13" t="s">
        <v>120</v>
      </c>
      <c r="D97" s="14">
        <v>332.4</v>
      </c>
      <c r="E97" s="30"/>
      <c r="F97" s="33">
        <f t="shared" si="1"/>
        <v>0</v>
      </c>
    </row>
    <row r="98" spans="1:6" s="5" customFormat="1" ht="27">
      <c r="A98" s="19" t="s">
        <v>156</v>
      </c>
      <c r="B98" s="12" t="s">
        <v>20</v>
      </c>
      <c r="C98" s="13" t="s">
        <v>127</v>
      </c>
      <c r="D98" s="14">
        <v>4238.1</v>
      </c>
      <c r="E98" s="30"/>
      <c r="F98" s="33">
        <f t="shared" si="1"/>
        <v>0</v>
      </c>
    </row>
    <row r="99" spans="1:6" s="5" customFormat="1" ht="13.5">
      <c r="A99" s="19" t="s">
        <v>156</v>
      </c>
      <c r="B99" s="12" t="s">
        <v>14</v>
      </c>
      <c r="C99" s="13" t="s">
        <v>206</v>
      </c>
      <c r="D99" s="14">
        <v>2493</v>
      </c>
      <c r="E99" s="30"/>
      <c r="F99" s="33">
        <f t="shared" si="1"/>
        <v>0</v>
      </c>
    </row>
    <row r="100" spans="1:6" s="5" customFormat="1" ht="40.5">
      <c r="A100" s="19" t="s">
        <v>156</v>
      </c>
      <c r="B100" s="12" t="s">
        <v>21</v>
      </c>
      <c r="C100" s="13" t="s">
        <v>127</v>
      </c>
      <c r="D100" s="14">
        <v>4155</v>
      </c>
      <c r="E100" s="30"/>
      <c r="F100" s="33">
        <f t="shared" si="1"/>
        <v>0</v>
      </c>
    </row>
    <row r="101" spans="1:6" s="5" customFormat="1" ht="27">
      <c r="A101" s="19" t="s">
        <v>156</v>
      </c>
      <c r="B101" s="18" t="s">
        <v>5</v>
      </c>
      <c r="C101" s="13" t="s">
        <v>129</v>
      </c>
      <c r="D101" s="14">
        <v>152</v>
      </c>
      <c r="E101" s="30"/>
      <c r="F101" s="33">
        <f t="shared" si="1"/>
        <v>0</v>
      </c>
    </row>
    <row r="102" spans="1:6" s="5" customFormat="1" ht="13.5">
      <c r="A102" s="23" t="s">
        <v>44</v>
      </c>
      <c r="B102" s="9" t="s">
        <v>7</v>
      </c>
      <c r="C102" s="10"/>
      <c r="D102" s="24"/>
      <c r="E102" s="30"/>
      <c r="F102" s="33"/>
    </row>
    <row r="103" spans="1:6" s="5" customFormat="1" ht="40.5">
      <c r="A103" s="19" t="s">
        <v>156</v>
      </c>
      <c r="B103" s="12" t="s">
        <v>30</v>
      </c>
      <c r="C103" s="13" t="s">
        <v>120</v>
      </c>
      <c r="D103" s="14">
        <v>7.1</v>
      </c>
      <c r="E103" s="30"/>
      <c r="F103" s="33">
        <f t="shared" si="1"/>
        <v>0</v>
      </c>
    </row>
    <row r="104" spans="1:6" s="5" customFormat="1" ht="27">
      <c r="A104" s="19" t="s">
        <v>156</v>
      </c>
      <c r="B104" s="12" t="s">
        <v>17</v>
      </c>
      <c r="C104" s="13" t="s">
        <v>120</v>
      </c>
      <c r="D104" s="14">
        <v>10.2</v>
      </c>
      <c r="E104" s="30"/>
      <c r="F104" s="33">
        <f t="shared" si="1"/>
        <v>0</v>
      </c>
    </row>
    <row r="105" spans="1:6" s="5" customFormat="1" ht="27">
      <c r="A105" s="19" t="s">
        <v>156</v>
      </c>
      <c r="B105" s="18" t="s">
        <v>31</v>
      </c>
      <c r="C105" s="13" t="s">
        <v>127</v>
      </c>
      <c r="D105" s="14">
        <v>104.2</v>
      </c>
      <c r="E105" s="30"/>
      <c r="F105" s="33">
        <f t="shared" si="1"/>
        <v>0</v>
      </c>
    </row>
    <row r="106" spans="1:6" s="5" customFormat="1" ht="13.5">
      <c r="A106" s="19" t="s">
        <v>156</v>
      </c>
      <c r="B106" s="12" t="s">
        <v>14</v>
      </c>
      <c r="C106" s="13" t="s">
        <v>206</v>
      </c>
      <c r="D106" s="14">
        <v>71.5</v>
      </c>
      <c r="E106" s="30"/>
      <c r="F106" s="33">
        <f t="shared" si="1"/>
        <v>0</v>
      </c>
    </row>
    <row r="107" spans="1:6" s="5" customFormat="1" ht="40.5">
      <c r="A107" s="19" t="s">
        <v>156</v>
      </c>
      <c r="B107" s="12" t="s">
        <v>12</v>
      </c>
      <c r="C107" s="13" t="s">
        <v>127</v>
      </c>
      <c r="D107" s="14">
        <v>102.1</v>
      </c>
      <c r="E107" s="30"/>
      <c r="F107" s="33">
        <f t="shared" si="1"/>
        <v>0</v>
      </c>
    </row>
    <row r="108" spans="1:6" s="5" customFormat="1" ht="25.5">
      <c r="A108" s="23" t="s">
        <v>45</v>
      </c>
      <c r="B108" s="9" t="s">
        <v>79</v>
      </c>
      <c r="C108" s="10"/>
      <c r="D108" s="24"/>
      <c r="E108" s="30"/>
      <c r="F108" s="33"/>
    </row>
    <row r="109" spans="1:6" s="5" customFormat="1" ht="42.75">
      <c r="A109" s="19" t="s">
        <v>156</v>
      </c>
      <c r="B109" s="18" t="s">
        <v>130</v>
      </c>
      <c r="C109" s="38" t="s">
        <v>80</v>
      </c>
      <c r="D109" s="39">
        <v>30.8</v>
      </c>
      <c r="E109" s="30"/>
      <c r="F109" s="33">
        <f t="shared" si="1"/>
        <v>0</v>
      </c>
    </row>
    <row r="110" spans="1:6" s="5" customFormat="1" ht="13.5">
      <c r="A110" s="19"/>
      <c r="B110" s="43" t="s">
        <v>77</v>
      </c>
      <c r="C110" s="13"/>
      <c r="D110" s="14"/>
      <c r="E110" s="30"/>
      <c r="F110" s="33"/>
    </row>
    <row r="111" spans="1:6" s="5" customFormat="1" ht="27">
      <c r="A111" s="19" t="s">
        <v>156</v>
      </c>
      <c r="B111" s="18" t="s">
        <v>50</v>
      </c>
      <c r="C111" s="38" t="s">
        <v>80</v>
      </c>
      <c r="D111" s="39">
        <v>37.33</v>
      </c>
      <c r="E111" s="30"/>
      <c r="F111" s="33">
        <f t="shared" si="1"/>
        <v>0</v>
      </c>
    </row>
    <row r="112" spans="1:6" s="5" customFormat="1" ht="27">
      <c r="A112" s="19" t="s">
        <v>156</v>
      </c>
      <c r="B112" s="18" t="s">
        <v>52</v>
      </c>
      <c r="C112" s="38" t="s">
        <v>86</v>
      </c>
      <c r="D112" s="39">
        <v>124.44</v>
      </c>
      <c r="E112" s="30"/>
      <c r="F112" s="33">
        <f t="shared" si="1"/>
        <v>0</v>
      </c>
    </row>
    <row r="113" spans="1:6" s="5" customFormat="1" ht="13.5">
      <c r="A113" s="19" t="s">
        <v>156</v>
      </c>
      <c r="B113" s="18" t="s">
        <v>51</v>
      </c>
      <c r="C113" s="38" t="s">
        <v>206</v>
      </c>
      <c r="D113" s="39">
        <v>73.19999999999999</v>
      </c>
      <c r="E113" s="30"/>
      <c r="F113" s="33">
        <f t="shared" si="1"/>
        <v>0</v>
      </c>
    </row>
    <row r="114" spans="1:6" s="5" customFormat="1" ht="40.5">
      <c r="A114" s="19" t="s">
        <v>156</v>
      </c>
      <c r="B114" s="18" t="s">
        <v>53</v>
      </c>
      <c r="C114" s="38" t="s">
        <v>86</v>
      </c>
      <c r="D114" s="39">
        <v>122</v>
      </c>
      <c r="E114" s="30"/>
      <c r="F114" s="33">
        <f t="shared" si="1"/>
        <v>0</v>
      </c>
    </row>
    <row r="115" spans="1:6" s="5" customFormat="1" ht="40.5">
      <c r="A115" s="19" t="s">
        <v>156</v>
      </c>
      <c r="B115" s="18" t="s">
        <v>54</v>
      </c>
      <c r="C115" s="38" t="s">
        <v>86</v>
      </c>
      <c r="D115" s="39">
        <v>122</v>
      </c>
      <c r="E115" s="30"/>
      <c r="F115" s="33">
        <f t="shared" si="1"/>
        <v>0</v>
      </c>
    </row>
    <row r="116" spans="1:6" s="5" customFormat="1" ht="27">
      <c r="A116" s="19"/>
      <c r="B116" s="43" t="s">
        <v>78</v>
      </c>
      <c r="C116" s="13"/>
      <c r="D116" s="14"/>
      <c r="E116" s="30"/>
      <c r="F116" s="33"/>
    </row>
    <row r="117" spans="1:6" s="5" customFormat="1" ht="40.5">
      <c r="A117" s="19" t="s">
        <v>156</v>
      </c>
      <c r="B117" s="18" t="s">
        <v>55</v>
      </c>
      <c r="C117" s="40" t="s">
        <v>80</v>
      </c>
      <c r="D117" s="39">
        <v>6</v>
      </c>
      <c r="E117" s="30"/>
      <c r="F117" s="33">
        <f t="shared" si="1"/>
        <v>0</v>
      </c>
    </row>
    <row r="118" spans="1:6" s="5" customFormat="1" ht="27">
      <c r="A118" s="19" t="s">
        <v>156</v>
      </c>
      <c r="B118" s="18" t="s">
        <v>56</v>
      </c>
      <c r="C118" s="38" t="s">
        <v>80</v>
      </c>
      <c r="D118" s="39">
        <v>15</v>
      </c>
      <c r="E118" s="30"/>
      <c r="F118" s="33">
        <f t="shared" si="1"/>
        <v>0</v>
      </c>
    </row>
    <row r="119" spans="1:6" s="5" customFormat="1" ht="27">
      <c r="A119" s="19" t="s">
        <v>156</v>
      </c>
      <c r="B119" s="18" t="s">
        <v>57</v>
      </c>
      <c r="C119" s="38" t="s">
        <v>80</v>
      </c>
      <c r="D119" s="39">
        <v>0.6</v>
      </c>
      <c r="E119" s="30"/>
      <c r="F119" s="33">
        <f t="shared" si="1"/>
        <v>0</v>
      </c>
    </row>
    <row r="120" spans="1:6" s="5" customFormat="1" ht="27">
      <c r="A120" s="19" t="s">
        <v>156</v>
      </c>
      <c r="B120" s="18" t="s">
        <v>131</v>
      </c>
      <c r="C120" s="40" t="s">
        <v>80</v>
      </c>
      <c r="D120" s="39">
        <v>9.8</v>
      </c>
      <c r="E120" s="30"/>
      <c r="F120" s="33">
        <f t="shared" si="1"/>
        <v>0</v>
      </c>
    </row>
    <row r="121" spans="1:6" s="5" customFormat="1" ht="27">
      <c r="A121" s="19" t="s">
        <v>156</v>
      </c>
      <c r="B121" s="18" t="s">
        <v>58</v>
      </c>
      <c r="C121" s="38" t="s">
        <v>80</v>
      </c>
      <c r="D121" s="39">
        <v>23</v>
      </c>
      <c r="E121" s="30"/>
      <c r="F121" s="33">
        <f t="shared" si="1"/>
        <v>0</v>
      </c>
    </row>
    <row r="122" spans="1:6" s="5" customFormat="1" ht="13.5">
      <c r="A122" s="19" t="s">
        <v>156</v>
      </c>
      <c r="B122" s="18" t="s">
        <v>59</v>
      </c>
      <c r="C122" s="3"/>
      <c r="D122" s="39"/>
      <c r="E122" s="30"/>
      <c r="F122" s="33"/>
    </row>
    <row r="123" spans="1:6" s="5" customFormat="1" ht="27">
      <c r="A123" s="19" t="s">
        <v>156</v>
      </c>
      <c r="B123" s="18" t="s">
        <v>60</v>
      </c>
      <c r="C123" s="3" t="s">
        <v>80</v>
      </c>
      <c r="D123" s="39">
        <v>1</v>
      </c>
      <c r="E123" s="30"/>
      <c r="F123" s="33">
        <f t="shared" si="1"/>
        <v>0</v>
      </c>
    </row>
    <row r="124" spans="1:6" s="5" customFormat="1" ht="15.75">
      <c r="A124" s="19" t="s">
        <v>156</v>
      </c>
      <c r="B124" s="18" t="s">
        <v>132</v>
      </c>
      <c r="C124" s="42" t="s">
        <v>80</v>
      </c>
      <c r="D124" s="39">
        <v>5</v>
      </c>
      <c r="E124" s="30"/>
      <c r="F124" s="33">
        <f t="shared" si="1"/>
        <v>0</v>
      </c>
    </row>
    <row r="125" spans="1:6" s="5" customFormat="1" ht="15.75">
      <c r="A125" s="19" t="s">
        <v>156</v>
      </c>
      <c r="B125" s="18" t="s">
        <v>61</v>
      </c>
      <c r="C125" s="38" t="s">
        <v>80</v>
      </c>
      <c r="D125" s="39">
        <v>16</v>
      </c>
      <c r="E125" s="30"/>
      <c r="F125" s="33">
        <f t="shared" si="1"/>
        <v>0</v>
      </c>
    </row>
    <row r="126" spans="1:6" s="5" customFormat="1" ht="13.5">
      <c r="A126" s="19" t="s">
        <v>156</v>
      </c>
      <c r="B126" s="18" t="s">
        <v>62</v>
      </c>
      <c r="C126" s="40"/>
      <c r="D126" s="39"/>
      <c r="E126" s="30"/>
      <c r="F126" s="33"/>
    </row>
    <row r="127" spans="1:6" s="5" customFormat="1" ht="15.75">
      <c r="A127" s="19" t="s">
        <v>156</v>
      </c>
      <c r="B127" s="18" t="s">
        <v>63</v>
      </c>
      <c r="C127" s="3" t="s">
        <v>80</v>
      </c>
      <c r="D127" s="39">
        <v>1.6</v>
      </c>
      <c r="E127" s="30"/>
      <c r="F127" s="33">
        <f t="shared" si="1"/>
        <v>0</v>
      </c>
    </row>
    <row r="128" spans="1:6" s="5" customFormat="1" ht="15.75">
      <c r="A128" s="19" t="s">
        <v>156</v>
      </c>
      <c r="B128" s="18" t="s">
        <v>228</v>
      </c>
      <c r="C128" s="3" t="s">
        <v>86</v>
      </c>
      <c r="D128" s="39">
        <v>39.6</v>
      </c>
      <c r="E128" s="30"/>
      <c r="F128" s="33">
        <f t="shared" si="1"/>
        <v>0</v>
      </c>
    </row>
    <row r="129" spans="1:6" s="5" customFormat="1" ht="13.5">
      <c r="A129" s="19" t="s">
        <v>156</v>
      </c>
      <c r="B129" s="18" t="s">
        <v>64</v>
      </c>
      <c r="C129" s="40"/>
      <c r="D129" s="39"/>
      <c r="E129" s="30"/>
      <c r="F129" s="33"/>
    </row>
    <row r="130" spans="1:6" s="5" customFormat="1" ht="15.75">
      <c r="A130" s="19" t="s">
        <v>156</v>
      </c>
      <c r="B130" s="18" t="s">
        <v>65</v>
      </c>
      <c r="C130" s="41" t="s">
        <v>80</v>
      </c>
      <c r="D130" s="39">
        <v>0.74</v>
      </c>
      <c r="E130" s="30"/>
      <c r="F130" s="33">
        <f t="shared" si="1"/>
        <v>0</v>
      </c>
    </row>
    <row r="131" spans="1:6" s="5" customFormat="1" ht="15.75">
      <c r="A131" s="19" t="s">
        <v>156</v>
      </c>
      <c r="B131" s="18" t="s">
        <v>66</v>
      </c>
      <c r="C131" s="41" t="s">
        <v>80</v>
      </c>
      <c r="D131" s="39">
        <v>0.48</v>
      </c>
      <c r="E131" s="30"/>
      <c r="F131" s="33">
        <f t="shared" si="1"/>
        <v>0</v>
      </c>
    </row>
    <row r="132" spans="1:6" s="5" customFormat="1" ht="15.75">
      <c r="A132" s="19" t="s">
        <v>156</v>
      </c>
      <c r="B132" s="18" t="s">
        <v>67</v>
      </c>
      <c r="C132" s="3" t="s">
        <v>80</v>
      </c>
      <c r="D132" s="39">
        <v>0.28</v>
      </c>
      <c r="E132" s="30"/>
      <c r="F132" s="33">
        <f t="shared" si="1"/>
        <v>0</v>
      </c>
    </row>
    <row r="133" spans="1:6" s="5" customFormat="1" ht="27">
      <c r="A133" s="19" t="s">
        <v>156</v>
      </c>
      <c r="B133" s="18" t="s">
        <v>68</v>
      </c>
      <c r="C133" s="3" t="s">
        <v>86</v>
      </c>
      <c r="D133" s="39">
        <v>60</v>
      </c>
      <c r="E133" s="30"/>
      <c r="F133" s="33">
        <f t="shared" si="1"/>
        <v>0</v>
      </c>
    </row>
    <row r="134" spans="1:6" s="5" customFormat="1" ht="15.75">
      <c r="A134" s="19" t="s">
        <v>156</v>
      </c>
      <c r="B134" s="18" t="s">
        <v>69</v>
      </c>
      <c r="C134" s="3" t="s">
        <v>86</v>
      </c>
      <c r="D134" s="39">
        <v>58</v>
      </c>
      <c r="E134" s="30"/>
      <c r="F134" s="33">
        <f t="shared" si="1"/>
        <v>0</v>
      </c>
    </row>
    <row r="135" spans="1:6" s="5" customFormat="1" ht="13.5">
      <c r="A135" s="19" t="s">
        <v>156</v>
      </c>
      <c r="B135" s="18" t="s">
        <v>70</v>
      </c>
      <c r="C135" s="3"/>
      <c r="D135" s="39"/>
      <c r="E135" s="30"/>
      <c r="F135" s="33"/>
    </row>
    <row r="136" spans="1:6" s="5" customFormat="1" ht="13.5">
      <c r="A136" s="19" t="s">
        <v>156</v>
      </c>
      <c r="B136" s="18" t="s">
        <v>71</v>
      </c>
      <c r="C136" s="3" t="s">
        <v>4</v>
      </c>
      <c r="D136" s="39">
        <v>120</v>
      </c>
      <c r="E136" s="30"/>
      <c r="F136" s="33">
        <f t="shared" si="1"/>
        <v>0</v>
      </c>
    </row>
    <row r="137" spans="1:6" s="5" customFormat="1" ht="15.75">
      <c r="A137" s="19" t="s">
        <v>156</v>
      </c>
      <c r="B137" s="18" t="s">
        <v>72</v>
      </c>
      <c r="C137" s="3" t="s">
        <v>80</v>
      </c>
      <c r="D137" s="39">
        <v>0.3</v>
      </c>
      <c r="E137" s="30"/>
      <c r="F137" s="33">
        <f t="shared" si="1"/>
        <v>0</v>
      </c>
    </row>
    <row r="138" spans="1:6" s="5" customFormat="1" ht="27">
      <c r="A138" s="19" t="s">
        <v>156</v>
      </c>
      <c r="B138" s="18" t="s">
        <v>73</v>
      </c>
      <c r="C138" s="3" t="s">
        <v>86</v>
      </c>
      <c r="D138" s="39">
        <v>8</v>
      </c>
      <c r="E138" s="30"/>
      <c r="F138" s="33">
        <f t="shared" si="1"/>
        <v>0</v>
      </c>
    </row>
    <row r="139" spans="1:6" s="5" customFormat="1" ht="15.75">
      <c r="A139" s="19" t="s">
        <v>156</v>
      </c>
      <c r="B139" s="18" t="s">
        <v>75</v>
      </c>
      <c r="C139" s="38" t="s">
        <v>86</v>
      </c>
      <c r="D139" s="39">
        <v>66</v>
      </c>
      <c r="E139" s="30"/>
      <c r="F139" s="33">
        <f t="shared" si="1"/>
        <v>0</v>
      </c>
    </row>
    <row r="140" spans="1:6" s="5" customFormat="1" ht="27">
      <c r="A140" s="19" t="s">
        <v>156</v>
      </c>
      <c r="B140" s="18" t="s">
        <v>76</v>
      </c>
      <c r="C140" s="40"/>
      <c r="D140" s="39"/>
      <c r="E140" s="30"/>
      <c r="F140" s="33"/>
    </row>
    <row r="141" spans="1:6" s="5" customFormat="1" ht="15.75">
      <c r="A141" s="19" t="s">
        <v>156</v>
      </c>
      <c r="B141" s="18" t="s">
        <v>133</v>
      </c>
      <c r="C141" s="3" t="s">
        <v>80</v>
      </c>
      <c r="D141" s="39">
        <v>0.86</v>
      </c>
      <c r="E141" s="30"/>
      <c r="F141" s="33">
        <f t="shared" si="1"/>
        <v>0</v>
      </c>
    </row>
    <row r="142" spans="1:6" s="5" customFormat="1" ht="15.75">
      <c r="A142" s="19" t="s">
        <v>156</v>
      </c>
      <c r="B142" s="18" t="s">
        <v>132</v>
      </c>
      <c r="C142" s="42" t="s">
        <v>80</v>
      </c>
      <c r="D142" s="39">
        <v>1.72</v>
      </c>
      <c r="E142" s="30"/>
      <c r="F142" s="33">
        <f aca="true" t="shared" si="2" ref="F142:F164">D142*E142</f>
        <v>0</v>
      </c>
    </row>
    <row r="143" spans="1:6" s="5" customFormat="1" ht="13.5">
      <c r="A143" s="23" t="s">
        <v>46</v>
      </c>
      <c r="B143" s="9" t="s">
        <v>9</v>
      </c>
      <c r="C143" s="10"/>
      <c r="D143" s="24"/>
      <c r="E143" s="30"/>
      <c r="F143" s="33"/>
    </row>
    <row r="144" spans="1:6" s="5" customFormat="1" ht="67.5">
      <c r="A144" s="19" t="s">
        <v>156</v>
      </c>
      <c r="B144" s="12" t="s">
        <v>134</v>
      </c>
      <c r="C144" s="13"/>
      <c r="D144" s="14"/>
      <c r="E144" s="30"/>
      <c r="F144" s="33"/>
    </row>
    <row r="145" spans="1:6" s="5" customFormat="1" ht="13.5">
      <c r="A145" s="19"/>
      <c r="B145" s="12" t="s">
        <v>207</v>
      </c>
      <c r="C145" s="13" t="s">
        <v>0</v>
      </c>
      <c r="D145" s="14">
        <v>20</v>
      </c>
      <c r="E145" s="30"/>
      <c r="F145" s="33">
        <f t="shared" si="2"/>
        <v>0</v>
      </c>
    </row>
    <row r="146" spans="1:6" s="5" customFormat="1" ht="13.5">
      <c r="A146" s="19" t="s">
        <v>156</v>
      </c>
      <c r="B146" s="12" t="s">
        <v>6</v>
      </c>
      <c r="C146" s="13" t="s">
        <v>0</v>
      </c>
      <c r="D146" s="14">
        <v>29</v>
      </c>
      <c r="E146" s="30"/>
      <c r="F146" s="33">
        <f t="shared" si="2"/>
        <v>0</v>
      </c>
    </row>
    <row r="147" spans="1:6" s="5" customFormat="1" ht="13.5">
      <c r="A147" s="19"/>
      <c r="B147" s="12" t="s">
        <v>208</v>
      </c>
      <c r="C147" s="13" t="s">
        <v>0</v>
      </c>
      <c r="D147" s="14">
        <v>4</v>
      </c>
      <c r="E147" s="30"/>
      <c r="F147" s="33">
        <f t="shared" si="2"/>
        <v>0</v>
      </c>
    </row>
    <row r="148" spans="1:6" s="5" customFormat="1" ht="13.5">
      <c r="A148" s="19" t="s">
        <v>156</v>
      </c>
      <c r="B148" s="12" t="s">
        <v>18</v>
      </c>
      <c r="C148" s="13" t="s">
        <v>0</v>
      </c>
      <c r="D148" s="14">
        <v>8</v>
      </c>
      <c r="E148" s="30"/>
      <c r="F148" s="33">
        <f t="shared" si="2"/>
        <v>0</v>
      </c>
    </row>
    <row r="149" spans="1:6" s="5" customFormat="1" ht="27">
      <c r="A149" s="19" t="s">
        <v>156</v>
      </c>
      <c r="B149" s="12" t="s">
        <v>8</v>
      </c>
      <c r="C149" s="13" t="s">
        <v>0</v>
      </c>
      <c r="D149" s="14">
        <v>20</v>
      </c>
      <c r="E149" s="30"/>
      <c r="F149" s="33">
        <f t="shared" si="2"/>
        <v>0</v>
      </c>
    </row>
    <row r="150" spans="1:6" s="5" customFormat="1" ht="54">
      <c r="A150" s="19" t="s">
        <v>156</v>
      </c>
      <c r="B150" s="12" t="s">
        <v>11</v>
      </c>
      <c r="C150" s="13" t="s">
        <v>127</v>
      </c>
      <c r="D150" s="14">
        <v>5.62</v>
      </c>
      <c r="E150" s="30"/>
      <c r="F150" s="33">
        <f t="shared" si="2"/>
        <v>0</v>
      </c>
    </row>
    <row r="151" spans="1:6" s="5" customFormat="1" ht="27">
      <c r="A151" s="19" t="s">
        <v>156</v>
      </c>
      <c r="B151" s="12" t="s">
        <v>209</v>
      </c>
      <c r="C151" s="13"/>
      <c r="D151" s="14"/>
      <c r="E151" s="30"/>
      <c r="F151" s="33"/>
    </row>
    <row r="152" spans="1:6" s="5" customFormat="1" ht="13.5">
      <c r="A152" s="19" t="s">
        <v>156</v>
      </c>
      <c r="B152" s="12" t="s">
        <v>210</v>
      </c>
      <c r="C152" s="13" t="s">
        <v>0</v>
      </c>
      <c r="D152" s="14">
        <v>25</v>
      </c>
      <c r="E152" s="30"/>
      <c r="F152" s="33">
        <f t="shared" si="2"/>
        <v>0</v>
      </c>
    </row>
    <row r="153" spans="1:6" s="5" customFormat="1" ht="13.5">
      <c r="A153" s="19" t="s">
        <v>156</v>
      </c>
      <c r="B153" s="12" t="s">
        <v>211</v>
      </c>
      <c r="C153" s="13" t="s">
        <v>0</v>
      </c>
      <c r="D153" s="14">
        <v>46</v>
      </c>
      <c r="E153" s="30"/>
      <c r="F153" s="33">
        <f t="shared" si="2"/>
        <v>0</v>
      </c>
    </row>
    <row r="154" spans="1:6" s="5" customFormat="1" ht="13.5">
      <c r="A154" s="19" t="s">
        <v>156</v>
      </c>
      <c r="B154" s="12" t="s">
        <v>212</v>
      </c>
      <c r="C154" s="13" t="s">
        <v>0</v>
      </c>
      <c r="D154" s="14">
        <v>12</v>
      </c>
      <c r="E154" s="30"/>
      <c r="F154" s="33">
        <f t="shared" si="2"/>
        <v>0</v>
      </c>
    </row>
    <row r="155" spans="1:6" s="5" customFormat="1" ht="39.75">
      <c r="A155" s="19" t="s">
        <v>156</v>
      </c>
      <c r="B155" s="12" t="s">
        <v>229</v>
      </c>
      <c r="C155" s="13" t="s">
        <v>120</v>
      </c>
      <c r="D155" s="14">
        <v>24.35</v>
      </c>
      <c r="E155" s="30"/>
      <c r="F155" s="33">
        <f t="shared" si="2"/>
        <v>0</v>
      </c>
    </row>
    <row r="156" spans="1:6" s="5" customFormat="1" ht="39.75">
      <c r="A156" s="19" t="s">
        <v>156</v>
      </c>
      <c r="B156" s="12" t="s">
        <v>230</v>
      </c>
      <c r="C156" s="13" t="s">
        <v>120</v>
      </c>
      <c r="D156" s="14">
        <v>10.08</v>
      </c>
      <c r="E156" s="30"/>
      <c r="F156" s="33">
        <f t="shared" si="2"/>
        <v>0</v>
      </c>
    </row>
    <row r="157" spans="1:6" s="5" customFormat="1" ht="13.5">
      <c r="A157" s="19" t="s">
        <v>156</v>
      </c>
      <c r="B157" s="12" t="s">
        <v>19</v>
      </c>
      <c r="C157" s="13" t="s">
        <v>0</v>
      </c>
      <c r="D157" s="14">
        <v>10</v>
      </c>
      <c r="E157" s="30"/>
      <c r="F157" s="33">
        <f t="shared" si="2"/>
        <v>0</v>
      </c>
    </row>
    <row r="158" spans="1:6" s="5" customFormat="1" ht="13.5">
      <c r="A158" s="23" t="s">
        <v>47</v>
      </c>
      <c r="B158" s="9" t="s">
        <v>3</v>
      </c>
      <c r="C158" s="10"/>
      <c r="D158" s="24"/>
      <c r="E158" s="30"/>
      <c r="F158" s="33"/>
    </row>
    <row r="159" spans="1:6" s="5" customFormat="1" ht="67.5">
      <c r="A159" s="19" t="s">
        <v>156</v>
      </c>
      <c r="B159" s="18" t="s">
        <v>16</v>
      </c>
      <c r="C159" s="13" t="s">
        <v>127</v>
      </c>
      <c r="D159" s="14">
        <v>719</v>
      </c>
      <c r="E159" s="30"/>
      <c r="F159" s="33">
        <f t="shared" si="2"/>
        <v>0</v>
      </c>
    </row>
    <row r="160" spans="1:6" s="5" customFormat="1" ht="13.5">
      <c r="A160" s="23" t="s">
        <v>48</v>
      </c>
      <c r="B160" s="9" t="s">
        <v>213</v>
      </c>
      <c r="C160" s="10"/>
      <c r="D160" s="24"/>
      <c r="E160" s="30"/>
      <c r="F160" s="33"/>
    </row>
    <row r="161" spans="1:6" s="5" customFormat="1" ht="42">
      <c r="A161" s="19" t="s">
        <v>156</v>
      </c>
      <c r="B161" s="18" t="s">
        <v>231</v>
      </c>
      <c r="C161" s="13" t="s">
        <v>214</v>
      </c>
      <c r="D161" s="14">
        <v>950</v>
      </c>
      <c r="E161" s="30"/>
      <c r="F161" s="33">
        <f t="shared" si="2"/>
        <v>0</v>
      </c>
    </row>
    <row r="162" spans="1:6" s="5" customFormat="1" ht="40.5">
      <c r="A162" s="19" t="s">
        <v>156</v>
      </c>
      <c r="B162" s="18" t="s">
        <v>219</v>
      </c>
      <c r="C162" s="3" t="s">
        <v>80</v>
      </c>
      <c r="D162" s="14">
        <v>9.24</v>
      </c>
      <c r="E162" s="30"/>
      <c r="F162" s="33">
        <f t="shared" si="2"/>
        <v>0</v>
      </c>
    </row>
    <row r="163" spans="1:6" s="5" customFormat="1" ht="38.25">
      <c r="A163" s="23" t="s">
        <v>49</v>
      </c>
      <c r="B163" s="9" t="s">
        <v>215</v>
      </c>
      <c r="C163" s="28"/>
      <c r="D163" s="31"/>
      <c r="E163" s="30"/>
      <c r="F163" s="33"/>
    </row>
    <row r="164" spans="1:6" s="5" customFormat="1" ht="27">
      <c r="A164" s="23" t="s">
        <v>156</v>
      </c>
      <c r="B164" s="18" t="s">
        <v>216</v>
      </c>
      <c r="C164" s="3" t="s">
        <v>1</v>
      </c>
      <c r="D164" s="14">
        <v>12</v>
      </c>
      <c r="E164" s="30"/>
      <c r="F164" s="33">
        <f t="shared" si="2"/>
        <v>0</v>
      </c>
    </row>
    <row r="165" spans="1:6" ht="21" customHeight="1">
      <c r="A165" s="44" t="s">
        <v>141</v>
      </c>
      <c r="B165" s="44"/>
      <c r="C165" s="13"/>
      <c r="D165" s="13"/>
      <c r="E165" s="13"/>
      <c r="F165" s="30">
        <f>SUM(F96:F164)</f>
        <v>0</v>
      </c>
    </row>
    <row r="166" spans="1:6" ht="21" customHeight="1">
      <c r="A166" s="46" t="s">
        <v>142</v>
      </c>
      <c r="B166" s="46"/>
      <c r="C166" s="46"/>
      <c r="D166" s="46"/>
      <c r="E166" s="25"/>
      <c r="F166" s="30">
        <f>F165+F93+F83+F29+F25</f>
        <v>0</v>
      </c>
    </row>
    <row r="167" spans="1:6" ht="21" customHeight="1">
      <c r="A167" s="46" t="s">
        <v>143</v>
      </c>
      <c r="B167" s="46"/>
      <c r="C167" s="46"/>
      <c r="D167" s="46"/>
      <c r="E167" s="25"/>
      <c r="F167" s="30"/>
    </row>
    <row r="168" spans="1:6" ht="21" customHeight="1">
      <c r="A168" s="46" t="s">
        <v>144</v>
      </c>
      <c r="B168" s="46"/>
      <c r="C168" s="46"/>
      <c r="D168" s="46"/>
      <c r="E168" s="25"/>
      <c r="F168" s="30"/>
    </row>
    <row r="169" spans="1:6" ht="21" customHeight="1">
      <c r="A169" s="46" t="s">
        <v>145</v>
      </c>
      <c r="B169" s="46"/>
      <c r="C169" s="46"/>
      <c r="D169" s="46"/>
      <c r="E169" s="25"/>
      <c r="F169" s="30"/>
    </row>
    <row r="170" spans="1:6" ht="21" customHeight="1">
      <c r="A170" s="47" t="s">
        <v>146</v>
      </c>
      <c r="B170" s="46"/>
      <c r="C170" s="46"/>
      <c r="D170" s="46"/>
      <c r="E170" s="25"/>
      <c r="F170" s="30"/>
    </row>
    <row r="171" spans="1:6" ht="21">
      <c r="A171" s="26"/>
      <c r="B171" s="26"/>
      <c r="C171" s="26"/>
      <c r="D171" s="26"/>
      <c r="E171" s="27"/>
      <c r="F171" s="27"/>
    </row>
    <row r="172" spans="1:6" ht="62.25" customHeight="1">
      <c r="A172" s="45" t="s">
        <v>147</v>
      </c>
      <c r="B172" s="45"/>
      <c r="C172" s="45"/>
      <c r="D172" s="45"/>
      <c r="E172" s="45"/>
      <c r="F172" s="45"/>
    </row>
    <row r="173" spans="1:6" ht="21">
      <c r="A173" s="26"/>
      <c r="B173" s="26"/>
      <c r="C173" s="26"/>
      <c r="D173" s="26"/>
      <c r="E173" s="27"/>
      <c r="F173" s="27"/>
    </row>
    <row r="174" spans="1:6" ht="36.75" customHeight="1">
      <c r="A174" s="45" t="s">
        <v>148</v>
      </c>
      <c r="B174" s="45"/>
      <c r="C174" s="45"/>
      <c r="D174" s="45"/>
      <c r="E174" s="45"/>
      <c r="F174" s="45"/>
    </row>
  </sheetData>
  <sheetProtection/>
  <mergeCells count="15">
    <mergeCell ref="E1:F1"/>
    <mergeCell ref="A2:F2"/>
    <mergeCell ref="A4:F4"/>
    <mergeCell ref="A25:B25"/>
    <mergeCell ref="A29:B29"/>
    <mergeCell ref="A83:B83"/>
    <mergeCell ref="A165:B165"/>
    <mergeCell ref="A93:B93"/>
    <mergeCell ref="A172:F172"/>
    <mergeCell ref="A174:F174"/>
    <mergeCell ref="A166:D166"/>
    <mergeCell ref="A167:D167"/>
    <mergeCell ref="A168:D168"/>
    <mergeCell ref="A169:D169"/>
    <mergeCell ref="A170:D170"/>
  </mergeCells>
  <printOptions/>
  <pageMargins left="0.5905511811023623" right="0.35433070866141736" top="0.7480314960629921" bottom="0.2362204724409449" header="0.31496062992125984" footer="0.15748031496062992"/>
  <pageSetup firstPageNumber="1" useFirstPageNumber="1"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2015-08-25T08:55:05Z</cp:lastPrinted>
  <dcterms:created xsi:type="dcterms:W3CDTF">2006-09-16T00:00:00Z</dcterms:created>
  <dcterms:modified xsi:type="dcterms:W3CDTF">2016-08-08T06:56:40Z</dcterms:modified>
  <cp:category/>
  <cp:version/>
  <cp:contentType/>
  <cp:contentStatus/>
</cp:coreProperties>
</file>