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ოქროყანა, ამაღლების ქუჩა" sheetId="25" r:id="rId1"/>
    <sheet name="ოქროყანა, მეფუტკრეობის ქუჩა" sheetId="26" r:id="rId2"/>
    <sheet name="ქ.თბილისი, მთაწმინდის ქუჩა" sheetId="27" r:id="rId3"/>
    <sheet name="კიკეთი, გ.ტაბიძის ქუჩა" sheetId="28" r:id="rId4"/>
    <sheet name="კიკეთი, ვაჟა-ფშაველას ქუჩა" sheetId="29" r:id="rId5"/>
    <sheet name="Sheet3" sheetId="3" r:id="rId6"/>
  </sheets>
  <definedNames>
    <definedName name="_xlnm.Print_Titles" localSheetId="3">'კიკეთი, გ.ტაბიძის ქუჩა'!$3:$5</definedName>
    <definedName name="_xlnm.Print_Titles" localSheetId="4">'კიკეთი, ვაჟა-ფშაველას ქუჩა'!$3:$5</definedName>
    <definedName name="_xlnm.Print_Titles" localSheetId="0">'ოქროყანა, ამაღლების ქუჩა'!$3:$5</definedName>
    <definedName name="_xlnm.Print_Titles" localSheetId="1">'ოქროყანა, მეფუტკრეობის ქუჩა'!$3:$5</definedName>
    <definedName name="_xlnm.Print_Titles" localSheetId="2">'ქ.თბილისი, მთაწმინდის ქუჩა'!$3:$5</definedName>
  </definedNames>
  <calcPr calcId="125725"/>
</workbook>
</file>

<file path=xl/calcChain.xml><?xml version="1.0" encoding="utf-8"?>
<calcChain xmlns="http://schemas.openxmlformats.org/spreadsheetml/2006/main">
  <c r="J15" i="29"/>
  <c r="H15"/>
  <c r="F15"/>
  <c r="J14"/>
  <c r="H14"/>
  <c r="F14"/>
  <c r="J13"/>
  <c r="H13"/>
  <c r="F13"/>
  <c r="J12"/>
  <c r="H12"/>
  <c r="F12"/>
  <c r="K12" s="1"/>
  <c r="J11"/>
  <c r="H11"/>
  <c r="F11"/>
  <c r="J10"/>
  <c r="H10"/>
  <c r="F10"/>
  <c r="J9"/>
  <c r="H9"/>
  <c r="F9"/>
  <c r="J8"/>
  <c r="H8"/>
  <c r="F8"/>
  <c r="K8" s="1"/>
  <c r="J7"/>
  <c r="H7"/>
  <c r="F7"/>
  <c r="J6"/>
  <c r="H6"/>
  <c r="F6"/>
  <c r="K9" l="1"/>
  <c r="K13"/>
  <c r="K16"/>
  <c r="K10"/>
  <c r="K14"/>
  <c r="K7"/>
  <c r="K11"/>
  <c r="K15"/>
  <c r="K17" l="1"/>
  <c r="K18" s="1"/>
  <c r="K19" s="1"/>
  <c r="K20" s="1"/>
  <c r="K21" l="1"/>
  <c r="K22" s="1"/>
  <c r="K23" l="1"/>
  <c r="K24" s="1"/>
  <c r="K13" i="26" l="1"/>
  <c r="J11"/>
  <c r="J12"/>
  <c r="J13"/>
  <c r="J14"/>
  <c r="H9"/>
  <c r="H10"/>
  <c r="H11"/>
  <c r="H12"/>
  <c r="H13"/>
  <c r="H14"/>
  <c r="F9"/>
  <c r="F10"/>
  <c r="F11"/>
  <c r="F12"/>
  <c r="K12" s="1"/>
  <c r="F13"/>
  <c r="F14"/>
  <c r="K15" i="25" l="1"/>
  <c r="J8"/>
  <c r="J9"/>
  <c r="J10"/>
  <c r="J11"/>
  <c r="J12"/>
  <c r="J13"/>
  <c r="J14"/>
  <c r="H8"/>
  <c r="H9"/>
  <c r="H10"/>
  <c r="H11"/>
  <c r="H12"/>
  <c r="H13"/>
  <c r="H14"/>
  <c r="F8"/>
  <c r="F9"/>
  <c r="F10"/>
  <c r="F11"/>
  <c r="F12"/>
  <c r="F13"/>
  <c r="F14"/>
  <c r="J14" i="28" l="1"/>
  <c r="H14"/>
  <c r="F14"/>
  <c r="J13"/>
  <c r="H13"/>
  <c r="F13"/>
  <c r="J12"/>
  <c r="H12"/>
  <c r="F12"/>
  <c r="J11"/>
  <c r="H11"/>
  <c r="F11"/>
  <c r="J10"/>
  <c r="H10"/>
  <c r="F10"/>
  <c r="J9"/>
  <c r="H9"/>
  <c r="F9"/>
  <c r="J8"/>
  <c r="H8"/>
  <c r="F8"/>
  <c r="J7"/>
  <c r="H7"/>
  <c r="F7"/>
  <c r="J6"/>
  <c r="H6"/>
  <c r="F6"/>
  <c r="J17" i="27"/>
  <c r="H17"/>
  <c r="F17"/>
  <c r="J16"/>
  <c r="H16"/>
  <c r="F16"/>
  <c r="J15"/>
  <c r="H15"/>
  <c r="F15"/>
  <c r="J14"/>
  <c r="H14"/>
  <c r="F14"/>
  <c r="J13"/>
  <c r="H13"/>
  <c r="F13"/>
  <c r="J12"/>
  <c r="H12"/>
  <c r="F12"/>
  <c r="J11"/>
  <c r="H11"/>
  <c r="F11"/>
  <c r="J10"/>
  <c r="H10"/>
  <c r="F10"/>
  <c r="J9"/>
  <c r="H9"/>
  <c r="F9"/>
  <c r="J8"/>
  <c r="H8"/>
  <c r="F8"/>
  <c r="J7"/>
  <c r="H7"/>
  <c r="F7"/>
  <c r="J6"/>
  <c r="H6"/>
  <c r="F6"/>
  <c r="J10" i="26"/>
  <c r="J9"/>
  <c r="J8"/>
  <c r="H8"/>
  <c r="F8"/>
  <c r="J7"/>
  <c r="H7"/>
  <c r="F7"/>
  <c r="J6"/>
  <c r="H6"/>
  <c r="F6"/>
  <c r="J7" i="25"/>
  <c r="H7"/>
  <c r="F7"/>
  <c r="J6"/>
  <c r="H6"/>
  <c r="F6"/>
  <c r="K8" i="28" l="1"/>
  <c r="K12"/>
  <c r="K13"/>
  <c r="K10"/>
  <c r="K14"/>
  <c r="K9"/>
  <c r="K7"/>
  <c r="K11"/>
  <c r="K8" i="27"/>
  <c r="K12"/>
  <c r="K16"/>
  <c r="K9"/>
  <c r="K17"/>
  <c r="K18"/>
  <c r="K10"/>
  <c r="K14"/>
  <c r="K13"/>
  <c r="K7"/>
  <c r="K11"/>
  <c r="K15"/>
  <c r="K8" i="26"/>
  <c r="K9"/>
  <c r="K14"/>
  <c r="K10"/>
  <c r="K7"/>
  <c r="K11"/>
  <c r="K8" i="25"/>
  <c r="K12"/>
  <c r="K9"/>
  <c r="K13"/>
  <c r="K10"/>
  <c r="K14"/>
  <c r="K7"/>
  <c r="K11"/>
  <c r="K15" i="28" l="1"/>
  <c r="K16" s="1"/>
  <c r="K17" s="1"/>
  <c r="K15" i="26"/>
  <c r="K16" s="1"/>
  <c r="K17" s="1"/>
  <c r="K18" s="1"/>
  <c r="K19" s="1"/>
  <c r="K16" i="25"/>
  <c r="K17" s="1"/>
  <c r="K19" i="27"/>
  <c r="K20" s="1"/>
  <c r="K18" i="28" l="1"/>
  <c r="K19" s="1"/>
  <c r="K21" i="27"/>
  <c r="K22" s="1"/>
  <c r="K20" i="26"/>
  <c r="K21" s="1"/>
  <c r="K18" i="25"/>
  <c r="K19" s="1"/>
  <c r="K20" i="28" l="1"/>
  <c r="K21" s="1"/>
  <c r="K23" i="27"/>
  <c r="K24" s="1"/>
  <c r="K22" i="26"/>
  <c r="K23" s="1"/>
  <c r="K20" i="25"/>
  <c r="K21" s="1"/>
  <c r="K22" i="28" l="1"/>
  <c r="K23" s="1"/>
  <c r="K25" i="27"/>
  <c r="K26" s="1"/>
  <c r="K22" i="25"/>
  <c r="K23" s="1"/>
</calcChain>
</file>

<file path=xl/sharedStrings.xml><?xml version="1.0" encoding="utf-8"?>
<sst xmlns="http://schemas.openxmlformats.org/spreadsheetml/2006/main" count="213" uniqueCount="63">
  <si>
    <t>jami</t>
  </si>
  <si>
    <t>danarTi #2</t>
  </si>
  <si>
    <t>სულ</t>
  </si>
  <si>
    <t>ჯამი</t>
  </si>
  <si>
    <t>danarTi #3</t>
  </si>
  <si>
    <t>#</t>
  </si>
  <si>
    <t>samuSaos   dasaxeleba</t>
  </si>
  <si>
    <t>ganz. erT.</t>
  </si>
  <si>
    <t>raodenoba</t>
  </si>
  <si>
    <t xml:space="preserve">    masala  </t>
  </si>
  <si>
    <t xml:space="preserve">    xelfasi</t>
  </si>
  <si>
    <t xml:space="preserve">transporti da meqanizmebi  </t>
  </si>
  <si>
    <t>erTeulis fasi</t>
  </si>
  <si>
    <r>
      <t>ჯამი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</si>
  <si>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>ზედნადები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ხარჯები</t>
    </r>
  </si>
  <si>
    <t>მოგება</t>
  </si>
  <si>
    <r>
      <t>გაუთვალისწინებელი</t>
    </r>
    <r>
      <rPr>
        <sz val="11"/>
        <color rgb="FF000000"/>
        <rFont val="AcadNusx"/>
      </rPr>
      <t xml:space="preserve"> </t>
    </r>
    <r>
      <rPr>
        <sz val="11"/>
        <color rgb="FF000000"/>
        <rFont val="Sylfaen"/>
        <family val="1"/>
        <charset val="204"/>
      </rPr>
      <t>ხარჯები</t>
    </r>
  </si>
  <si>
    <r>
      <t>დ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ღ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გ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</si>
  <si>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 xml:space="preserve"> </t>
  </si>
  <si>
    <t>danarTi #4</t>
  </si>
  <si>
    <t>mosamzadebeli samuSaoebi</t>
  </si>
  <si>
    <r>
      <t>m</t>
    </r>
    <r>
      <rPr>
        <vertAlign val="superscript"/>
        <sz val="10"/>
        <rFont val="AcadNusx"/>
      </rPr>
      <t>3</t>
    </r>
    <r>
      <rPr>
        <sz val="10"/>
        <rFont val="Arial Cyr"/>
        <charset val="204"/>
      </rPr>
      <t/>
    </r>
  </si>
  <si>
    <t>samSeneblo nagvis gatana nagavsayrelze saSualod 20 km-ze (k=1.8)</t>
  </si>
  <si>
    <t>t</t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</si>
  <si>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</si>
  <si>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</si>
  <si>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t>c</t>
  </si>
  <si>
    <t>gzis kuTvnileba keTilmowyoba</t>
  </si>
  <si>
    <t>betonis an kldovani gruntis damuSaveba meqanizmebiT datvirTva avto TviTmclelze</t>
  </si>
  <si>
    <t>ოქროყანაში, ამაღლების ქუჩის მიმდინარე შეკეთების სამუშაოების ხარჯთაღრიცხვა</t>
  </si>
  <si>
    <t>dazianebuli betonis safaris moxsna pnevmaturi CaquCebiT datvirTva avto TviTmclelze (farTis 5%-ze saS.sisqiT 5sm)</t>
  </si>
  <si>
    <t>III kategoriis gruntis (an naSali masalis) damuSaveba meqanizmebiT datvirTva avto TviTmclelze (farTis 90%-ze saS.sisqiT 180sm)</t>
  </si>
  <si>
    <t>III kategoriis gruntis damuSaveba xeliT datvirTva avto TviTmclelze (farTis 10%-ze saS.sisqiT 180sm)</t>
  </si>
  <si>
    <t>xreSis safaris mowyobis  samuSaoebi</t>
  </si>
  <si>
    <t>safuZvlis qveda fenis mowyoba qviSa-xreSovani nareviT (0-120) da datkepna vibro satkepnit k=1.22 (jdenis adgilebis amosavsebad)</t>
  </si>
  <si>
    <t>saavtomobilo gzis safaris mowyoba qviSa-xreSovani nareviT (0-120) sisqiT 18sm, datkepna vibro satkepniT  k=1,22</t>
  </si>
  <si>
    <t xml:space="preserve">ოქროყანაში, მეფუტკრეობის ქუჩის მიმდინარე შეკეთების სამუშაოების ხარჯთაღრიცხვა </t>
  </si>
  <si>
    <t>dazianebuli a/betonis safaris moxsna pnevmaturi CaquCebiT datvirTva avto TviTmclelze (farTis 7%-ze saS.sisqiT 5sm)</t>
  </si>
  <si>
    <t>III kategoriis gruntis (an naSali masalis) damuSaveba meqanizmebiT datvirTva avto TviTmclelze (farTis 80%-ze saS.sisqiT 18sm)</t>
  </si>
  <si>
    <t>III kategoriis gruntis damuSaveba xeliT datvirTva avto TviTmclelze (farTis 10%-ze saS.sisqiT 18sm)</t>
  </si>
  <si>
    <t>betonis an kldovani gruntis damuSaveba meqanizmebiT datvirTva avto TviTmclelze (farTis 10%-ze saS.sisqiT 18sm)</t>
  </si>
  <si>
    <t xml:space="preserve">ქ.თბილისში, მთაწმინდის ქუჩის მიმდინარე  შეკეთების სამუშაოების ხარჯთაღრიცხვა </t>
  </si>
  <si>
    <t>danarTi #5</t>
  </si>
  <si>
    <t>dazianebuli betonis gasamagrebeli zolis (Camketi), betonis da a/betonis safaris, dangreva pnevmoCaquCis gamoyenebiT, datvirTva avtotviTmclelze da gatana nagavsayrelze (saS. sisqiT 15sm)</t>
  </si>
  <si>
    <t>arsebuli qvafenilis demontaJi da adgilze dasawyobeba Semdgomi gamoyenebisTvis (sisqiT 10sm)</t>
  </si>
  <si>
    <r>
      <t>m</t>
    </r>
    <r>
      <rPr>
        <sz val="10"/>
        <rFont val="Russian Times"/>
        <family val="1"/>
      </rPr>
      <t>²</t>
    </r>
  </si>
  <si>
    <t>qvesagebis moxsna da datvirTva avtoTviTmclelze (saS. sisqiT 10sm)</t>
  </si>
  <si>
    <t xml:space="preserve"> samSeneblo nagvis datvirTva gatana nagavsayrelze 20 კმ-მდე მანძილზე (k=1.8)</t>
  </si>
  <si>
    <t>ტ</t>
  </si>
  <si>
    <t xml:space="preserve">qvafenilis mowyoba </t>
  </si>
  <si>
    <r>
      <t xml:space="preserve">ქვაფენილის გამაგრების ზოლების მოწყობა (ან ბეტონის სხვადასხვა სამუშაოები)  </t>
    </r>
    <r>
      <rPr>
        <sz val="11"/>
        <rFont val="AcadNusx"/>
      </rPr>
      <t xml:space="preserve">betoniT, markiT </t>
    </r>
    <r>
      <rPr>
        <sz val="11"/>
        <rFont val="Calibri"/>
        <family val="2"/>
        <scheme val="minor"/>
      </rPr>
      <t>B</t>
    </r>
    <r>
      <rPr>
        <sz val="11"/>
        <rFont val="AcadNusx"/>
      </rPr>
      <t>-22,5</t>
    </r>
  </si>
  <si>
    <t>qvesagebis mowyoba mSrali cementnarevi fraqciuli-RorRiT 0-10mm (cementi 10%) (sisqiT 10sm k=1.12)</t>
  </si>
  <si>
    <t>qvafenilis mowyoba adgilze dasawyobebuli bazaltis qviT</t>
  </si>
  <si>
    <r>
      <t>qvafenilis zedapiris Sevseba (Casolva) cementnarevi fraqciuli-RorRiT 0-10 (1,0 m</t>
    </r>
    <r>
      <rPr>
        <vertAlign val="superscript"/>
        <sz val="10"/>
        <rFont val="AcadNusx"/>
      </rPr>
      <t>3</t>
    </r>
    <r>
      <rPr>
        <sz val="10"/>
        <rFont val="AcadNusx"/>
      </rPr>
      <t>/100 m</t>
    </r>
    <r>
      <rPr>
        <vertAlign val="superscript"/>
        <sz val="10"/>
        <rFont val="AcadNusx"/>
      </rPr>
      <t>2</t>
    </r>
    <r>
      <rPr>
        <sz val="10"/>
        <rFont val="AcadNusx"/>
      </rPr>
      <t>) (cementi 20%)</t>
    </r>
  </si>
  <si>
    <t>arsebuli sakomunikacio Wis moyvana gzis niSnulze</t>
  </si>
  <si>
    <t xml:space="preserve">კიკეთში, გ.ტაბიძის ქუჩის მიმდინარე  შეკეთების სამუშაოების ხარჯთაღრიცხვა  </t>
  </si>
  <si>
    <t>III kategoriis gruntis (an naSali masalis) damuSaveba meqanizmebiT datvirTva avto TviTmclelze (farTis 90%-ze saS.sisqiT 18sm)</t>
  </si>
  <si>
    <t xml:space="preserve">კიკეთში, ვაჟა-ფშაველას ქუჩის  მიმდინარე  შეკეთების სამუშაოების ხარჯთაღრიცხვა </t>
  </si>
  <si>
    <t>dazianebuli a/betonis safaris moxsna pnevmaturi CaquCebiT datvirTva avto TviTmclelze (farTis 5%-ze saS.sisqiT 5sm)</t>
  </si>
  <si>
    <t>saavtomobilo gzis safaris mowyoba qviSa-xreSovani nareviT sisqiT 20sm, datkepna vibro satkepniT  k=1,22 (jdenis adgilebis amosavsebad)</t>
  </si>
  <si>
    <t>saavtomobilo gzis safaris mowyoba qviSa-xreSovani nareviT (0-120) sisqiT 20sm, datkepna vibro satkepniT  k=1,22</t>
  </si>
  <si>
    <t>danarTi #6</t>
  </si>
  <si>
    <t>saavtomobilo gzis safaris mowyoba qviSa-xreSovani nareviT (0-120) sisqiT 18sm, datkepna vibro satkepniT k=1,22</t>
  </si>
</sst>
</file>

<file path=xl/styles.xml><?xml version="1.0" encoding="utf-8"?>
<styleSheet xmlns="http://schemas.openxmlformats.org/spreadsheetml/2006/main">
  <numFmts count="2">
    <numFmt numFmtId="164" formatCode="0.00;\-0.00;;@"/>
    <numFmt numFmtId="165" formatCode="0.0"/>
  </numFmts>
  <fonts count="22">
    <font>
      <sz val="11"/>
      <color theme="1"/>
      <name val="Calibri"/>
      <family val="2"/>
      <charset val="1"/>
      <scheme val="minor"/>
    </font>
    <font>
      <sz val="11"/>
      <name val="AcadNusx"/>
    </font>
    <font>
      <b/>
      <sz val="11"/>
      <color theme="1"/>
      <name val="AcadMtav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cadNusx"/>
    </font>
    <font>
      <sz val="10"/>
      <color theme="1"/>
      <name val="Calibri"/>
      <family val="2"/>
      <charset val="1"/>
      <scheme val="minor"/>
    </font>
    <font>
      <b/>
      <sz val="1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Sylfaen"/>
      <family val="1"/>
      <charset val="204"/>
    </font>
    <font>
      <sz val="11"/>
      <color rgb="FF000000"/>
      <name val="AcadNusx"/>
    </font>
    <font>
      <b/>
      <sz val="10"/>
      <color theme="1"/>
      <name val="AcadNusx"/>
    </font>
    <font>
      <sz val="11"/>
      <color indexed="8"/>
      <name val="Calibri"/>
      <family val="2"/>
    </font>
    <font>
      <sz val="10"/>
      <color theme="1"/>
      <name val="AcadNusx"/>
    </font>
    <font>
      <vertAlign val="superscript"/>
      <sz val="10"/>
      <name val="AcadNusx"/>
    </font>
    <font>
      <sz val="10"/>
      <name val="Arial Cyr"/>
      <charset val="204"/>
    </font>
    <font>
      <sz val="10"/>
      <color indexed="8"/>
      <name val="AcadNusx"/>
    </font>
    <font>
      <sz val="11"/>
      <name val="Calibri"/>
      <family val="2"/>
      <scheme val="minor"/>
    </font>
    <font>
      <sz val="10"/>
      <name val="Russian Times"/>
      <family val="1"/>
    </font>
    <font>
      <sz val="10"/>
      <color rgb="FF000000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4" fillId="0" borderId="0"/>
    <xf numFmtId="0" fontId="3" fillId="0" borderId="0"/>
    <xf numFmtId="0" fontId="17" fillId="0" borderId="0"/>
  </cellStyleXfs>
  <cellXfs count="64">
    <xf numFmtId="0" fontId="0" fillId="0" borderId="0" xfId="0"/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</xf>
    <xf numFmtId="9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9" fontId="7" fillId="0" borderId="7" xfId="0" applyNumberFormat="1" applyFont="1" applyBorder="1" applyAlignment="1" applyProtection="1">
      <alignment horizontal="center" vertical="center"/>
    </xf>
    <xf numFmtId="0" fontId="0" fillId="0" borderId="0" xfId="0" applyFont="1" applyProtection="1"/>
    <xf numFmtId="0" fontId="2" fillId="0" borderId="0" xfId="0" applyFont="1" applyFill="1" applyProtection="1"/>
    <xf numFmtId="0" fontId="0" fillId="0" borderId="0" xfId="0" applyFont="1" applyFill="1" applyProtection="1"/>
    <xf numFmtId="0" fontId="0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right" wrapText="1"/>
    </xf>
    <xf numFmtId="4" fontId="7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wrapText="1"/>
    </xf>
    <xf numFmtId="4" fontId="1" fillId="0" borderId="3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right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2" fontId="5" fillId="0" borderId="2" xfId="2" applyNumberFormat="1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2" fontId="15" fillId="0" borderId="2" xfId="0" applyNumberFormat="1" applyFont="1" applyFill="1" applyBorder="1" applyAlignment="1" applyProtection="1">
      <alignment horizontal="center" vertical="center"/>
    </xf>
    <xf numFmtId="0" fontId="1" fillId="2" borderId="2" xfId="3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13" fillId="0" borderId="5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4" borderId="2" xfId="0" quotePrefix="1" applyFont="1" applyFill="1" applyBorder="1" applyAlignment="1" applyProtection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4" applyFont="1" applyBorder="1" applyAlignment="1" applyProtection="1">
      <alignment horizontal="center" vertical="center" wrapText="1"/>
    </xf>
    <xf numFmtId="2" fontId="5" fillId="0" borderId="2" xfId="4" applyNumberFormat="1" applyFont="1" applyBorder="1" applyAlignment="1" applyProtection="1">
      <alignment horizontal="center" vertical="center" wrapText="1"/>
    </xf>
    <xf numFmtId="165" fontId="5" fillId="0" borderId="2" xfId="4" applyNumberFormat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vertical="center" wrapText="1"/>
    </xf>
    <xf numFmtId="4" fontId="15" fillId="4" borderId="2" xfId="0" applyNumberFormat="1" applyFont="1" applyFill="1" applyBorder="1" applyAlignment="1" applyProtection="1">
      <alignment horizontal="center" vertical="center" wrapText="1"/>
    </xf>
    <xf numFmtId="0" fontId="5" fillId="0" borderId="2" xfId="3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left" vertical="center" wrapText="1"/>
    </xf>
  </cellXfs>
  <cellStyles count="5">
    <cellStyle name="Normal" xfId="0" builtinId="0"/>
    <cellStyle name="Normal 2" xfId="2"/>
    <cellStyle name="Normal 29" xfId="1"/>
    <cellStyle name="Обычный 2" xfId="4"/>
    <cellStyle name="Обычный_sg  Tbilisi-SEnaki km8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N25" sqref="N25"/>
    </sheetView>
  </sheetViews>
  <sheetFormatPr defaultRowHeight="15"/>
  <cols>
    <col min="1" max="1" width="3.28515625" style="6" bestFit="1" customWidth="1"/>
    <col min="2" max="2" width="43.42578125" style="6" customWidth="1"/>
    <col min="3" max="3" width="7.140625" style="6" customWidth="1"/>
    <col min="4" max="4" width="7.28515625" style="6" customWidth="1"/>
    <col min="5" max="5" width="12.28515625" style="6" customWidth="1"/>
    <col min="6" max="6" width="10.7109375" style="6" customWidth="1"/>
    <col min="7" max="10" width="9.7109375" style="6" customWidth="1"/>
    <col min="11" max="11" width="11.42578125" style="6" bestFit="1" customWidth="1"/>
    <col min="12" max="16384" width="9.140625" style="6"/>
  </cols>
  <sheetData>
    <row r="1" spans="1:11" ht="23.25" customHeight="1">
      <c r="J1" s="7" t="s">
        <v>1</v>
      </c>
    </row>
    <row r="2" spans="1:11" ht="27.75" customHeight="1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8"/>
    </row>
    <row r="3" spans="1:11" s="9" customFormat="1" ht="40.5" customHeight="1">
      <c r="A3" s="27" t="s">
        <v>5</v>
      </c>
      <c r="B3" s="30" t="s">
        <v>6</v>
      </c>
      <c r="C3" s="27" t="s">
        <v>7</v>
      </c>
      <c r="D3" s="27" t="s">
        <v>8</v>
      </c>
      <c r="E3" s="32" t="s">
        <v>9</v>
      </c>
      <c r="F3" s="33"/>
      <c r="G3" s="32" t="s">
        <v>10</v>
      </c>
      <c r="H3" s="33"/>
      <c r="I3" s="32" t="s">
        <v>11</v>
      </c>
      <c r="J3" s="34"/>
      <c r="K3" s="27" t="s">
        <v>0</v>
      </c>
    </row>
    <row r="4" spans="1:11" s="9" customFormat="1" ht="31.5">
      <c r="A4" s="28"/>
      <c r="B4" s="31"/>
      <c r="C4" s="28"/>
      <c r="D4" s="28"/>
      <c r="E4" s="26" t="s">
        <v>12</v>
      </c>
      <c r="F4" s="26" t="s">
        <v>0</v>
      </c>
      <c r="G4" s="26" t="s">
        <v>12</v>
      </c>
      <c r="H4" s="26" t="s">
        <v>0</v>
      </c>
      <c r="I4" s="26" t="s">
        <v>12</v>
      </c>
      <c r="J4" s="26" t="s">
        <v>0</v>
      </c>
      <c r="K4" s="28"/>
    </row>
    <row r="5" spans="1:11" s="12" customFormat="1" ht="13.5">
      <c r="A5" s="11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 ht="15.75">
      <c r="A6" s="35"/>
      <c r="B6" s="35" t="s">
        <v>20</v>
      </c>
      <c r="C6" s="35"/>
      <c r="D6" s="35"/>
      <c r="E6" s="13"/>
      <c r="F6" s="13">
        <f t="shared" ref="F6:F14" si="0">D6*E6</f>
        <v>0</v>
      </c>
      <c r="G6" s="13"/>
      <c r="H6" s="13">
        <f t="shared" ref="H6:H14" si="1">D6*G6</f>
        <v>0</v>
      </c>
      <c r="I6" s="13"/>
      <c r="J6" s="13">
        <f t="shared" ref="J6:J14" si="2">D6*I6</f>
        <v>0</v>
      </c>
      <c r="K6" s="2"/>
    </row>
    <row r="7" spans="1:11" ht="54">
      <c r="A7" s="36">
        <v>1</v>
      </c>
      <c r="B7" s="37" t="s">
        <v>30</v>
      </c>
      <c r="C7" s="38" t="s">
        <v>21</v>
      </c>
      <c r="D7" s="39">
        <v>2.25</v>
      </c>
      <c r="E7" s="1"/>
      <c r="F7" s="13">
        <f t="shared" si="0"/>
        <v>0</v>
      </c>
      <c r="G7" s="1"/>
      <c r="H7" s="13">
        <f t="shared" si="1"/>
        <v>0</v>
      </c>
      <c r="I7" s="1"/>
      <c r="J7" s="13">
        <f t="shared" si="2"/>
        <v>0</v>
      </c>
      <c r="K7" s="2">
        <f t="shared" ref="K7:K14" si="3">F7+H7+J7</f>
        <v>0</v>
      </c>
    </row>
    <row r="8" spans="1:11" ht="54">
      <c r="A8" s="36">
        <v>2</v>
      </c>
      <c r="B8" s="37" t="s">
        <v>31</v>
      </c>
      <c r="C8" s="38" t="s">
        <v>21</v>
      </c>
      <c r="D8" s="39">
        <v>145.80000000000001</v>
      </c>
      <c r="E8" s="1"/>
      <c r="F8" s="13">
        <f t="shared" si="0"/>
        <v>0</v>
      </c>
      <c r="G8" s="1"/>
      <c r="H8" s="13">
        <f t="shared" si="1"/>
        <v>0</v>
      </c>
      <c r="I8" s="1"/>
      <c r="J8" s="13">
        <f t="shared" si="2"/>
        <v>0</v>
      </c>
      <c r="K8" s="2">
        <f t="shared" si="3"/>
        <v>0</v>
      </c>
    </row>
    <row r="9" spans="1:11" ht="40.5">
      <c r="A9" s="36">
        <v>3</v>
      </c>
      <c r="B9" s="37" t="s">
        <v>32</v>
      </c>
      <c r="C9" s="38" t="s">
        <v>21</v>
      </c>
      <c r="D9" s="39">
        <v>16.2</v>
      </c>
      <c r="E9" s="1"/>
      <c r="F9" s="13">
        <f t="shared" si="0"/>
        <v>0</v>
      </c>
      <c r="G9" s="1"/>
      <c r="H9" s="13">
        <f t="shared" si="1"/>
        <v>0</v>
      </c>
      <c r="I9" s="1"/>
      <c r="J9" s="13">
        <f t="shared" si="2"/>
        <v>0</v>
      </c>
      <c r="K9" s="2">
        <f t="shared" si="3"/>
        <v>0</v>
      </c>
    </row>
    <row r="10" spans="1:11" ht="27">
      <c r="A10" s="36">
        <v>4</v>
      </c>
      <c r="B10" s="37" t="s">
        <v>22</v>
      </c>
      <c r="C10" s="40" t="s">
        <v>23</v>
      </c>
      <c r="D10" s="39">
        <v>295.64999999999998</v>
      </c>
      <c r="E10" s="1"/>
      <c r="F10" s="13">
        <f t="shared" si="0"/>
        <v>0</v>
      </c>
      <c r="G10" s="1"/>
      <c r="H10" s="13">
        <f t="shared" si="1"/>
        <v>0</v>
      </c>
      <c r="I10" s="1"/>
      <c r="J10" s="13">
        <f t="shared" si="2"/>
        <v>0</v>
      </c>
      <c r="K10" s="2">
        <f t="shared" si="3"/>
        <v>0</v>
      </c>
    </row>
    <row r="11" spans="1:11" ht="15.75">
      <c r="A11" s="35"/>
      <c r="B11" s="35" t="s">
        <v>33</v>
      </c>
      <c r="C11" s="35"/>
      <c r="D11" s="41"/>
      <c r="E11" s="1"/>
      <c r="F11" s="13">
        <f t="shared" si="0"/>
        <v>0</v>
      </c>
      <c r="G11" s="1"/>
      <c r="H11" s="13">
        <f t="shared" si="1"/>
        <v>0</v>
      </c>
      <c r="I11" s="1"/>
      <c r="J11" s="13">
        <f t="shared" si="2"/>
        <v>0</v>
      </c>
      <c r="K11" s="2">
        <f t="shared" si="3"/>
        <v>0</v>
      </c>
    </row>
    <row r="12" spans="1:11" ht="54">
      <c r="A12" s="36">
        <v>5</v>
      </c>
      <c r="B12" s="37" t="s">
        <v>34</v>
      </c>
      <c r="C12" s="42" t="s">
        <v>24</v>
      </c>
      <c r="D12" s="39">
        <v>50</v>
      </c>
      <c r="E12" s="1"/>
      <c r="F12" s="13">
        <f t="shared" si="0"/>
        <v>0</v>
      </c>
      <c r="G12" s="1"/>
      <c r="H12" s="13">
        <f t="shared" si="1"/>
        <v>0</v>
      </c>
      <c r="I12" s="1"/>
      <c r="J12" s="13">
        <f t="shared" si="2"/>
        <v>0</v>
      </c>
      <c r="K12" s="2">
        <f t="shared" si="3"/>
        <v>0</v>
      </c>
    </row>
    <row r="13" spans="1:11" ht="40.5">
      <c r="A13" s="43">
        <v>6</v>
      </c>
      <c r="B13" s="44" t="s">
        <v>35</v>
      </c>
      <c r="C13" s="42" t="s">
        <v>24</v>
      </c>
      <c r="D13" s="39">
        <v>160</v>
      </c>
      <c r="E13" s="1"/>
      <c r="F13" s="13">
        <f t="shared" si="0"/>
        <v>0</v>
      </c>
      <c r="G13" s="1"/>
      <c r="H13" s="13">
        <f t="shared" si="1"/>
        <v>0</v>
      </c>
      <c r="I13" s="1"/>
      <c r="J13" s="13">
        <f t="shared" si="2"/>
        <v>0</v>
      </c>
      <c r="K13" s="2">
        <f t="shared" si="3"/>
        <v>0</v>
      </c>
    </row>
    <row r="14" spans="1:11" ht="15.75">
      <c r="A14" s="45"/>
      <c r="B14" s="46"/>
      <c r="C14" s="47" t="s">
        <v>25</v>
      </c>
      <c r="D14" s="39">
        <v>900</v>
      </c>
      <c r="E14" s="1"/>
      <c r="F14" s="13">
        <f t="shared" si="0"/>
        <v>0</v>
      </c>
      <c r="G14" s="1"/>
      <c r="H14" s="13">
        <f t="shared" si="1"/>
        <v>0</v>
      </c>
      <c r="I14" s="1"/>
      <c r="J14" s="13">
        <f t="shared" si="2"/>
        <v>0</v>
      </c>
      <c r="K14" s="2">
        <f t="shared" si="3"/>
        <v>0</v>
      </c>
    </row>
    <row r="15" spans="1:11" ht="15.75">
      <c r="A15" s="23"/>
      <c r="B15" s="15" t="s">
        <v>13</v>
      </c>
      <c r="C15" s="23"/>
      <c r="D15" s="24"/>
      <c r="E15" s="2"/>
      <c r="F15" s="16"/>
      <c r="G15" s="2"/>
      <c r="H15" s="16"/>
      <c r="I15" s="2"/>
      <c r="J15" s="16"/>
      <c r="K15" s="16">
        <f>SUM(K6:K14)</f>
        <v>0</v>
      </c>
    </row>
    <row r="16" spans="1:11" ht="15.75">
      <c r="A16" s="23"/>
      <c r="B16" s="17" t="s">
        <v>14</v>
      </c>
      <c r="C16" s="25"/>
      <c r="D16" s="24"/>
      <c r="E16" s="2"/>
      <c r="F16" s="2"/>
      <c r="G16" s="2"/>
      <c r="H16" s="2"/>
      <c r="I16" s="2"/>
      <c r="J16" s="2"/>
      <c r="K16" s="2">
        <f>K15*C16</f>
        <v>0</v>
      </c>
    </row>
    <row r="17" spans="1:11" ht="15.75">
      <c r="A17" s="14"/>
      <c r="B17" s="15" t="s">
        <v>13</v>
      </c>
      <c r="C17" s="21"/>
      <c r="D17" s="18"/>
      <c r="E17" s="2"/>
      <c r="F17" s="16"/>
      <c r="G17" s="2"/>
      <c r="H17" s="2"/>
      <c r="I17" s="16"/>
      <c r="J17" s="16"/>
      <c r="K17" s="2">
        <f>K15+K16</f>
        <v>0</v>
      </c>
    </row>
    <row r="18" spans="1:11" ht="15.75">
      <c r="A18" s="14"/>
      <c r="B18" s="17" t="s">
        <v>15</v>
      </c>
      <c r="C18" s="3"/>
      <c r="D18" s="18"/>
      <c r="E18" s="2"/>
      <c r="F18" s="2"/>
      <c r="G18" s="2"/>
      <c r="H18" s="2"/>
      <c r="I18" s="2"/>
      <c r="J18" s="2"/>
      <c r="K18" s="2">
        <f>K17*C18</f>
        <v>0</v>
      </c>
    </row>
    <row r="19" spans="1:11" ht="15.75">
      <c r="A19" s="14"/>
      <c r="B19" s="15" t="s">
        <v>3</v>
      </c>
      <c r="C19" s="4"/>
      <c r="D19" s="18"/>
      <c r="E19" s="2"/>
      <c r="F19" s="2"/>
      <c r="G19" s="2"/>
      <c r="H19" s="2"/>
      <c r="I19" s="2"/>
      <c r="J19" s="2"/>
      <c r="K19" s="2">
        <f>SUM(K17:K18)</f>
        <v>0</v>
      </c>
    </row>
    <row r="20" spans="1:11" ht="15.75">
      <c r="A20" s="19"/>
      <c r="B20" s="20" t="s">
        <v>16</v>
      </c>
      <c r="C20" s="5">
        <v>0.03</v>
      </c>
      <c r="D20" s="18"/>
      <c r="E20" s="2"/>
      <c r="F20" s="2"/>
      <c r="G20" s="2"/>
      <c r="H20" s="2"/>
      <c r="I20" s="2"/>
      <c r="J20" s="2"/>
      <c r="K20" s="2">
        <f>K19*C20</f>
        <v>0</v>
      </c>
    </row>
    <row r="21" spans="1:11" ht="15.75">
      <c r="A21" s="19"/>
      <c r="B21" s="15" t="s">
        <v>3</v>
      </c>
      <c r="C21" s="4"/>
      <c r="D21" s="18"/>
      <c r="E21" s="2"/>
      <c r="F21" s="2"/>
      <c r="G21" s="2"/>
      <c r="H21" s="2"/>
      <c r="I21" s="2"/>
      <c r="J21" s="2"/>
      <c r="K21" s="2">
        <f>SUM(K19:K20)</f>
        <v>0</v>
      </c>
    </row>
    <row r="22" spans="1:11" ht="15.75">
      <c r="A22" s="19"/>
      <c r="B22" s="17" t="s">
        <v>17</v>
      </c>
      <c r="C22" s="3">
        <v>0.18</v>
      </c>
      <c r="D22" s="18"/>
      <c r="E22" s="2"/>
      <c r="F22" s="2"/>
      <c r="G22" s="2"/>
      <c r="H22" s="2"/>
      <c r="I22" s="2"/>
      <c r="J22" s="2"/>
      <c r="K22" s="2">
        <f>K21*C22</f>
        <v>0</v>
      </c>
    </row>
    <row r="23" spans="1:11" ht="15.75">
      <c r="A23" s="19" t="s">
        <v>18</v>
      </c>
      <c r="B23" s="15" t="s">
        <v>2</v>
      </c>
      <c r="C23" s="4"/>
      <c r="D23" s="18"/>
      <c r="E23" s="2"/>
      <c r="F23" s="2"/>
      <c r="G23" s="2"/>
      <c r="H23" s="2"/>
      <c r="I23" s="2"/>
      <c r="J23" s="2"/>
      <c r="K23" s="16">
        <f>SUM(K21:K22)</f>
        <v>0</v>
      </c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</sheetData>
  <sheetProtection password="CC4B" sheet="1" objects="1" scenarios="1"/>
  <mergeCells count="9">
    <mergeCell ref="K3:K4"/>
    <mergeCell ref="B2:J2"/>
    <mergeCell ref="A3:A4"/>
    <mergeCell ref="B3:B4"/>
    <mergeCell ref="C3:C4"/>
    <mergeCell ref="D3:D4"/>
    <mergeCell ref="E3:F3"/>
    <mergeCell ref="G3:H3"/>
    <mergeCell ref="I3:J3"/>
  </mergeCells>
  <pageMargins left="0.70866141732283472" right="0" top="0.59055118110236227" bottom="0.74803149606299213" header="0.31496062992125984" footer="0.31496062992125984"/>
  <pageSetup paperSize="9" orientation="landscape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27" sqref="C27"/>
    </sheetView>
  </sheetViews>
  <sheetFormatPr defaultRowHeight="15"/>
  <cols>
    <col min="1" max="1" width="3.28515625" style="6" bestFit="1" customWidth="1"/>
    <col min="2" max="2" width="43.42578125" style="6" customWidth="1"/>
    <col min="3" max="3" width="7.140625" style="6" customWidth="1"/>
    <col min="4" max="4" width="7.28515625" style="6" customWidth="1"/>
    <col min="5" max="5" width="12.28515625" style="6" customWidth="1"/>
    <col min="6" max="6" width="10.7109375" style="6" customWidth="1"/>
    <col min="7" max="10" width="9.7109375" style="6" customWidth="1"/>
    <col min="11" max="11" width="11.42578125" style="6" bestFit="1" customWidth="1"/>
    <col min="12" max="16384" width="9.140625" style="6"/>
  </cols>
  <sheetData>
    <row r="1" spans="1:11" ht="23.25" customHeight="1">
      <c r="J1" s="7" t="s">
        <v>4</v>
      </c>
    </row>
    <row r="2" spans="1:11" ht="27.75" customHeight="1">
      <c r="B2" s="29" t="s">
        <v>36</v>
      </c>
      <c r="C2" s="29"/>
      <c r="D2" s="29"/>
      <c r="E2" s="29"/>
      <c r="F2" s="29"/>
      <c r="G2" s="29"/>
      <c r="H2" s="29"/>
      <c r="I2" s="29"/>
      <c r="J2" s="29"/>
      <c r="K2" s="8"/>
    </row>
    <row r="3" spans="1:11" s="9" customFormat="1" ht="40.5" customHeight="1">
      <c r="A3" s="27" t="s">
        <v>5</v>
      </c>
      <c r="B3" s="30" t="s">
        <v>6</v>
      </c>
      <c r="C3" s="27" t="s">
        <v>7</v>
      </c>
      <c r="D3" s="27" t="s">
        <v>8</v>
      </c>
      <c r="E3" s="32" t="s">
        <v>9</v>
      </c>
      <c r="F3" s="33"/>
      <c r="G3" s="32" t="s">
        <v>10</v>
      </c>
      <c r="H3" s="33"/>
      <c r="I3" s="32" t="s">
        <v>11</v>
      </c>
      <c r="J3" s="34"/>
      <c r="K3" s="27" t="s">
        <v>0</v>
      </c>
    </row>
    <row r="4" spans="1:11" s="9" customFormat="1" ht="31.5">
      <c r="A4" s="28"/>
      <c r="B4" s="31"/>
      <c r="C4" s="28"/>
      <c r="D4" s="28"/>
      <c r="E4" s="26" t="s">
        <v>12</v>
      </c>
      <c r="F4" s="26" t="s">
        <v>0</v>
      </c>
      <c r="G4" s="26" t="s">
        <v>12</v>
      </c>
      <c r="H4" s="26" t="s">
        <v>0</v>
      </c>
      <c r="I4" s="26" t="s">
        <v>12</v>
      </c>
      <c r="J4" s="26" t="s">
        <v>0</v>
      </c>
      <c r="K4" s="28"/>
    </row>
    <row r="5" spans="1:11" s="12" customFormat="1" ht="13.5">
      <c r="A5" s="11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 ht="15.75">
      <c r="A6" s="35"/>
      <c r="B6" s="35" t="s">
        <v>20</v>
      </c>
      <c r="C6" s="35"/>
      <c r="D6" s="35"/>
      <c r="E6" s="13"/>
      <c r="F6" s="13">
        <f t="shared" ref="F6:F14" si="0">D6*E6</f>
        <v>0</v>
      </c>
      <c r="G6" s="13"/>
      <c r="H6" s="13">
        <f t="shared" ref="H6:H14" si="1">D6*G6</f>
        <v>0</v>
      </c>
      <c r="I6" s="13"/>
      <c r="J6" s="13">
        <f t="shared" ref="J6:J14" si="2">D6*I6</f>
        <v>0</v>
      </c>
      <c r="K6" s="2"/>
    </row>
    <row r="7" spans="1:11" ht="54">
      <c r="A7" s="36">
        <v>1</v>
      </c>
      <c r="B7" s="37" t="s">
        <v>37</v>
      </c>
      <c r="C7" s="38" t="s">
        <v>21</v>
      </c>
      <c r="D7" s="39">
        <v>8.0500000000000007</v>
      </c>
      <c r="E7" s="1"/>
      <c r="F7" s="13">
        <f t="shared" si="0"/>
        <v>0</v>
      </c>
      <c r="G7" s="1"/>
      <c r="H7" s="13">
        <f t="shared" si="1"/>
        <v>0</v>
      </c>
      <c r="I7" s="1"/>
      <c r="J7" s="13">
        <f t="shared" si="2"/>
        <v>0</v>
      </c>
      <c r="K7" s="2">
        <f t="shared" ref="K6:K14" si="3">F7+H7+J7</f>
        <v>0</v>
      </c>
    </row>
    <row r="8" spans="1:11" ht="54">
      <c r="A8" s="36">
        <v>2</v>
      </c>
      <c r="B8" s="37" t="s">
        <v>38</v>
      </c>
      <c r="C8" s="38" t="s">
        <v>21</v>
      </c>
      <c r="D8" s="39">
        <v>331.2</v>
      </c>
      <c r="E8" s="1"/>
      <c r="F8" s="13">
        <f t="shared" si="0"/>
        <v>0</v>
      </c>
      <c r="G8" s="1"/>
      <c r="H8" s="13">
        <f t="shared" si="1"/>
        <v>0</v>
      </c>
      <c r="I8" s="1"/>
      <c r="J8" s="13">
        <f t="shared" si="2"/>
        <v>0</v>
      </c>
      <c r="K8" s="2">
        <f t="shared" si="3"/>
        <v>0</v>
      </c>
    </row>
    <row r="9" spans="1:11" ht="40.5">
      <c r="A9" s="36">
        <v>3</v>
      </c>
      <c r="B9" s="37" t="s">
        <v>39</v>
      </c>
      <c r="C9" s="38" t="s">
        <v>21</v>
      </c>
      <c r="D9" s="39">
        <v>41.4</v>
      </c>
      <c r="E9" s="1"/>
      <c r="F9" s="13">
        <f t="shared" si="0"/>
        <v>0</v>
      </c>
      <c r="G9" s="1"/>
      <c r="H9" s="13">
        <f t="shared" si="1"/>
        <v>0</v>
      </c>
      <c r="I9" s="1"/>
      <c r="J9" s="13">
        <f t="shared" si="2"/>
        <v>0</v>
      </c>
      <c r="K9" s="2">
        <f t="shared" si="3"/>
        <v>0</v>
      </c>
    </row>
    <row r="10" spans="1:11" ht="54">
      <c r="A10" s="36">
        <v>4</v>
      </c>
      <c r="B10" s="37" t="s">
        <v>40</v>
      </c>
      <c r="C10" s="38" t="s">
        <v>21</v>
      </c>
      <c r="D10" s="39">
        <v>41.4</v>
      </c>
      <c r="E10" s="1"/>
      <c r="F10" s="13">
        <f t="shared" si="0"/>
        <v>0</v>
      </c>
      <c r="G10" s="1"/>
      <c r="H10" s="13">
        <f t="shared" si="1"/>
        <v>0</v>
      </c>
      <c r="I10" s="1"/>
      <c r="J10" s="13">
        <f t="shared" si="2"/>
        <v>0</v>
      </c>
      <c r="K10" s="2">
        <f t="shared" si="3"/>
        <v>0</v>
      </c>
    </row>
    <row r="11" spans="1:11" ht="27">
      <c r="A11" s="36">
        <v>5</v>
      </c>
      <c r="B11" s="37" t="s">
        <v>22</v>
      </c>
      <c r="C11" s="40" t="s">
        <v>23</v>
      </c>
      <c r="D11" s="39">
        <v>759.69</v>
      </c>
      <c r="E11" s="1"/>
      <c r="F11" s="13">
        <f t="shared" si="0"/>
        <v>0</v>
      </c>
      <c r="G11" s="1"/>
      <c r="H11" s="13">
        <f t="shared" si="1"/>
        <v>0</v>
      </c>
      <c r="I11" s="1"/>
      <c r="J11" s="13">
        <f t="shared" si="2"/>
        <v>0</v>
      </c>
      <c r="K11" s="2">
        <f t="shared" si="3"/>
        <v>0</v>
      </c>
    </row>
    <row r="12" spans="1:11" ht="15.75">
      <c r="A12" s="35"/>
      <c r="B12" s="35" t="s">
        <v>33</v>
      </c>
      <c r="C12" s="35"/>
      <c r="D12" s="41"/>
      <c r="E12" s="1"/>
      <c r="F12" s="13">
        <f t="shared" si="0"/>
        <v>0</v>
      </c>
      <c r="G12" s="1"/>
      <c r="H12" s="13">
        <f t="shared" si="1"/>
        <v>0</v>
      </c>
      <c r="I12" s="1"/>
      <c r="J12" s="13">
        <f t="shared" si="2"/>
        <v>0</v>
      </c>
      <c r="K12" s="2">
        <f t="shared" si="3"/>
        <v>0</v>
      </c>
    </row>
    <row r="13" spans="1:11" ht="40.5">
      <c r="A13" s="43">
        <v>6</v>
      </c>
      <c r="B13" s="44" t="s">
        <v>35</v>
      </c>
      <c r="C13" s="42" t="s">
        <v>24</v>
      </c>
      <c r="D13" s="39">
        <v>397.9</v>
      </c>
      <c r="E13" s="1"/>
      <c r="F13" s="13">
        <f t="shared" si="0"/>
        <v>0</v>
      </c>
      <c r="G13" s="1"/>
      <c r="H13" s="13">
        <f t="shared" si="1"/>
        <v>0</v>
      </c>
      <c r="I13" s="1"/>
      <c r="J13" s="13">
        <f t="shared" si="2"/>
        <v>0</v>
      </c>
      <c r="K13" s="2">
        <f t="shared" si="3"/>
        <v>0</v>
      </c>
    </row>
    <row r="14" spans="1:11" ht="15.75">
      <c r="A14" s="45"/>
      <c r="B14" s="46"/>
      <c r="C14" s="47" t="s">
        <v>25</v>
      </c>
      <c r="D14" s="39">
        <v>2300</v>
      </c>
      <c r="E14" s="1"/>
      <c r="F14" s="13">
        <f t="shared" si="0"/>
        <v>0</v>
      </c>
      <c r="G14" s="1"/>
      <c r="H14" s="13">
        <f t="shared" si="1"/>
        <v>0</v>
      </c>
      <c r="I14" s="1"/>
      <c r="J14" s="13">
        <f t="shared" si="2"/>
        <v>0</v>
      </c>
      <c r="K14" s="2">
        <f t="shared" si="3"/>
        <v>0</v>
      </c>
    </row>
    <row r="15" spans="1:11" ht="15.75">
      <c r="A15" s="23"/>
      <c r="B15" s="15" t="s">
        <v>13</v>
      </c>
      <c r="C15" s="23"/>
      <c r="D15" s="24"/>
      <c r="E15" s="2"/>
      <c r="F15" s="16"/>
      <c r="G15" s="2"/>
      <c r="H15" s="16"/>
      <c r="I15" s="2"/>
      <c r="J15" s="16"/>
      <c r="K15" s="16">
        <f>SUM(K6:K14)</f>
        <v>0</v>
      </c>
    </row>
    <row r="16" spans="1:11" ht="15.75">
      <c r="A16" s="23"/>
      <c r="B16" s="17" t="s">
        <v>14</v>
      </c>
      <c r="C16" s="25"/>
      <c r="D16" s="24"/>
      <c r="E16" s="2"/>
      <c r="F16" s="2"/>
      <c r="G16" s="2"/>
      <c r="H16" s="2"/>
      <c r="I16" s="2"/>
      <c r="J16" s="2"/>
      <c r="K16" s="2">
        <f>K15*C16</f>
        <v>0</v>
      </c>
    </row>
    <row r="17" spans="1:11" ht="15.75">
      <c r="A17" s="14"/>
      <c r="B17" s="15" t="s">
        <v>13</v>
      </c>
      <c r="C17" s="21"/>
      <c r="D17" s="18"/>
      <c r="E17" s="2"/>
      <c r="F17" s="16"/>
      <c r="G17" s="2"/>
      <c r="H17" s="2"/>
      <c r="I17" s="16"/>
      <c r="J17" s="16"/>
      <c r="K17" s="2">
        <f>K15+K16</f>
        <v>0</v>
      </c>
    </row>
    <row r="18" spans="1:11" ht="15.75">
      <c r="A18" s="14"/>
      <c r="B18" s="17" t="s">
        <v>15</v>
      </c>
      <c r="C18" s="3"/>
      <c r="D18" s="18"/>
      <c r="E18" s="2"/>
      <c r="F18" s="2"/>
      <c r="G18" s="2"/>
      <c r="H18" s="2"/>
      <c r="I18" s="2"/>
      <c r="J18" s="2"/>
      <c r="K18" s="2">
        <f>K17*C18</f>
        <v>0</v>
      </c>
    </row>
    <row r="19" spans="1:11" ht="15.75">
      <c r="A19" s="14"/>
      <c r="B19" s="15" t="s">
        <v>3</v>
      </c>
      <c r="C19" s="4"/>
      <c r="D19" s="18"/>
      <c r="E19" s="2"/>
      <c r="F19" s="2"/>
      <c r="G19" s="2"/>
      <c r="H19" s="2"/>
      <c r="I19" s="2"/>
      <c r="J19" s="2"/>
      <c r="K19" s="2">
        <f>SUM(K17:K18)</f>
        <v>0</v>
      </c>
    </row>
    <row r="20" spans="1:11" ht="15.75">
      <c r="A20" s="19"/>
      <c r="B20" s="20" t="s">
        <v>16</v>
      </c>
      <c r="C20" s="5">
        <v>0.03</v>
      </c>
      <c r="D20" s="18"/>
      <c r="E20" s="2"/>
      <c r="F20" s="2"/>
      <c r="G20" s="2"/>
      <c r="H20" s="2"/>
      <c r="I20" s="2"/>
      <c r="J20" s="2"/>
      <c r="K20" s="2">
        <f>K19*C20</f>
        <v>0</v>
      </c>
    </row>
    <row r="21" spans="1:11" ht="15.75">
      <c r="A21" s="19"/>
      <c r="B21" s="15" t="s">
        <v>3</v>
      </c>
      <c r="C21" s="4"/>
      <c r="D21" s="18"/>
      <c r="E21" s="2"/>
      <c r="F21" s="2"/>
      <c r="G21" s="2"/>
      <c r="H21" s="2"/>
      <c r="I21" s="2"/>
      <c r="J21" s="2"/>
      <c r="K21" s="2">
        <f>SUM(K19:K20)</f>
        <v>0</v>
      </c>
    </row>
    <row r="22" spans="1:11" ht="15.75">
      <c r="A22" s="19"/>
      <c r="B22" s="17" t="s">
        <v>17</v>
      </c>
      <c r="C22" s="3">
        <v>0.18</v>
      </c>
      <c r="D22" s="18"/>
      <c r="E22" s="2"/>
      <c r="F22" s="2"/>
      <c r="G22" s="2"/>
      <c r="H22" s="2"/>
      <c r="I22" s="2"/>
      <c r="J22" s="2"/>
      <c r="K22" s="2">
        <f>K21*C22</f>
        <v>0</v>
      </c>
    </row>
    <row r="23" spans="1:11" ht="15.75">
      <c r="A23" s="19" t="s">
        <v>18</v>
      </c>
      <c r="B23" s="15" t="s">
        <v>2</v>
      </c>
      <c r="C23" s="4"/>
      <c r="D23" s="18"/>
      <c r="E23" s="2"/>
      <c r="F23" s="2"/>
      <c r="G23" s="2"/>
      <c r="H23" s="2"/>
      <c r="I23" s="2"/>
      <c r="J23" s="2"/>
      <c r="K23" s="16">
        <f>SUM(K21:K22)</f>
        <v>0</v>
      </c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</sheetData>
  <sheetProtection password="CC4B" sheet="1" objects="1" scenarios="1"/>
  <mergeCells count="9">
    <mergeCell ref="K3:K4"/>
    <mergeCell ref="B2:J2"/>
    <mergeCell ref="A3:A4"/>
    <mergeCell ref="B3:B4"/>
    <mergeCell ref="C3:C4"/>
    <mergeCell ref="D3:D4"/>
    <mergeCell ref="E3:F3"/>
    <mergeCell ref="G3:H3"/>
    <mergeCell ref="I3:J3"/>
  </mergeCells>
  <pageMargins left="0.70866141732283472" right="0" top="0.59055118110236227" bottom="0.74803149606299213" header="0.31496062992125984" footer="0.31496062992125984"/>
  <pageSetup paperSize="9" orientation="landscape" horizontalDpi="0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M9" sqref="M9"/>
    </sheetView>
  </sheetViews>
  <sheetFormatPr defaultRowHeight="15"/>
  <cols>
    <col min="1" max="1" width="3.28515625" style="6" bestFit="1" customWidth="1"/>
    <col min="2" max="2" width="43.42578125" style="6" customWidth="1"/>
    <col min="3" max="3" width="7.140625" style="6" customWidth="1"/>
    <col min="4" max="4" width="7.28515625" style="6" customWidth="1"/>
    <col min="5" max="5" width="12.28515625" style="6" customWidth="1"/>
    <col min="6" max="6" width="10.7109375" style="6" customWidth="1"/>
    <col min="7" max="10" width="9.7109375" style="6" customWidth="1"/>
    <col min="11" max="11" width="11.42578125" style="6" bestFit="1" customWidth="1"/>
    <col min="12" max="16384" width="9.140625" style="6"/>
  </cols>
  <sheetData>
    <row r="1" spans="1:11" ht="23.25" customHeight="1">
      <c r="J1" s="7" t="s">
        <v>19</v>
      </c>
    </row>
    <row r="2" spans="1:11" ht="27.75" customHeight="1">
      <c r="B2" s="29" t="s">
        <v>41</v>
      </c>
      <c r="C2" s="29"/>
      <c r="D2" s="29"/>
      <c r="E2" s="29"/>
      <c r="F2" s="29"/>
      <c r="G2" s="29"/>
      <c r="H2" s="29"/>
      <c r="I2" s="29"/>
      <c r="J2" s="29"/>
      <c r="K2" s="8"/>
    </row>
    <row r="3" spans="1:11" s="9" customFormat="1" ht="40.5" customHeight="1">
      <c r="A3" s="27" t="s">
        <v>5</v>
      </c>
      <c r="B3" s="30" t="s">
        <v>6</v>
      </c>
      <c r="C3" s="27" t="s">
        <v>7</v>
      </c>
      <c r="D3" s="27" t="s">
        <v>8</v>
      </c>
      <c r="E3" s="32" t="s">
        <v>9</v>
      </c>
      <c r="F3" s="33"/>
      <c r="G3" s="32" t="s">
        <v>10</v>
      </c>
      <c r="H3" s="33"/>
      <c r="I3" s="32" t="s">
        <v>11</v>
      </c>
      <c r="J3" s="34"/>
      <c r="K3" s="27" t="s">
        <v>0</v>
      </c>
    </row>
    <row r="4" spans="1:11" s="9" customFormat="1" ht="31.5">
      <c r="A4" s="28"/>
      <c r="B4" s="31"/>
      <c r="C4" s="28"/>
      <c r="D4" s="28"/>
      <c r="E4" s="26" t="s">
        <v>12</v>
      </c>
      <c r="F4" s="26" t="s">
        <v>0</v>
      </c>
      <c r="G4" s="26" t="s">
        <v>12</v>
      </c>
      <c r="H4" s="26" t="s">
        <v>0</v>
      </c>
      <c r="I4" s="26" t="s">
        <v>12</v>
      </c>
      <c r="J4" s="26" t="s">
        <v>0</v>
      </c>
      <c r="K4" s="28"/>
    </row>
    <row r="5" spans="1:11" s="12" customFormat="1" ht="13.5">
      <c r="A5" s="11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 ht="29.25" customHeight="1">
      <c r="A6" s="48"/>
      <c r="B6" s="49" t="s">
        <v>20</v>
      </c>
      <c r="C6" s="49"/>
      <c r="D6" s="49"/>
      <c r="E6" s="13"/>
      <c r="F6" s="13">
        <f t="shared" ref="F6:F17" si="0">D6*E6</f>
        <v>0</v>
      </c>
      <c r="G6" s="13"/>
      <c r="H6" s="13">
        <f t="shared" ref="H6:H17" si="1">D6*G6</f>
        <v>0</v>
      </c>
      <c r="I6" s="13"/>
      <c r="J6" s="13">
        <f t="shared" ref="J6:J17" si="2">D6*I6</f>
        <v>0</v>
      </c>
      <c r="K6" s="2"/>
    </row>
    <row r="7" spans="1:11" ht="67.5">
      <c r="A7" s="50">
        <v>1</v>
      </c>
      <c r="B7" s="51" t="s">
        <v>43</v>
      </c>
      <c r="C7" s="52" t="s">
        <v>24</v>
      </c>
      <c r="D7" s="53">
        <v>40</v>
      </c>
      <c r="E7" s="1"/>
      <c r="F7" s="13">
        <f t="shared" si="0"/>
        <v>0</v>
      </c>
      <c r="G7" s="1"/>
      <c r="H7" s="13">
        <f t="shared" si="1"/>
        <v>0</v>
      </c>
      <c r="I7" s="1"/>
      <c r="J7" s="13">
        <f t="shared" si="2"/>
        <v>0</v>
      </c>
      <c r="K7" s="2">
        <f t="shared" ref="K7:K17" si="3">F7+H7+J7</f>
        <v>0</v>
      </c>
    </row>
    <row r="8" spans="1:11" ht="40.5">
      <c r="A8" s="50">
        <v>2</v>
      </c>
      <c r="B8" s="51" t="s">
        <v>44</v>
      </c>
      <c r="C8" s="54" t="s">
        <v>45</v>
      </c>
      <c r="D8" s="53">
        <v>280</v>
      </c>
      <c r="E8" s="1"/>
      <c r="F8" s="13">
        <f t="shared" si="0"/>
        <v>0</v>
      </c>
      <c r="G8" s="1"/>
      <c r="H8" s="13">
        <f t="shared" si="1"/>
        <v>0</v>
      </c>
      <c r="I8" s="1"/>
      <c r="J8" s="13">
        <f t="shared" si="2"/>
        <v>0</v>
      </c>
      <c r="K8" s="2">
        <f t="shared" si="3"/>
        <v>0</v>
      </c>
    </row>
    <row r="9" spans="1:11" ht="27">
      <c r="A9" s="50">
        <v>3</v>
      </c>
      <c r="B9" s="51" t="s">
        <v>46</v>
      </c>
      <c r="C9" s="55" t="s">
        <v>21</v>
      </c>
      <c r="D9" s="53">
        <v>28</v>
      </c>
      <c r="E9" s="1"/>
      <c r="F9" s="13">
        <f t="shared" si="0"/>
        <v>0</v>
      </c>
      <c r="G9" s="1"/>
      <c r="H9" s="13">
        <f t="shared" si="1"/>
        <v>0</v>
      </c>
      <c r="I9" s="1"/>
      <c r="J9" s="13">
        <f t="shared" si="2"/>
        <v>0</v>
      </c>
      <c r="K9" s="2">
        <f t="shared" si="3"/>
        <v>0</v>
      </c>
    </row>
    <row r="10" spans="1:11" ht="27">
      <c r="A10" s="50">
        <v>4</v>
      </c>
      <c r="B10" s="56" t="s">
        <v>47</v>
      </c>
      <c r="C10" s="52" t="s">
        <v>48</v>
      </c>
      <c r="D10" s="53">
        <v>122.4</v>
      </c>
      <c r="E10" s="1"/>
      <c r="F10" s="13">
        <f t="shared" si="0"/>
        <v>0</v>
      </c>
      <c r="G10" s="1"/>
      <c r="H10" s="13">
        <f t="shared" si="1"/>
        <v>0</v>
      </c>
      <c r="I10" s="1"/>
      <c r="J10" s="13">
        <f t="shared" si="2"/>
        <v>0</v>
      </c>
      <c r="K10" s="2">
        <f t="shared" si="3"/>
        <v>0</v>
      </c>
    </row>
    <row r="11" spans="1:11" ht="27.75" customHeight="1">
      <c r="A11" s="48"/>
      <c r="B11" s="49" t="s">
        <v>49</v>
      </c>
      <c r="C11" s="49"/>
      <c r="D11" s="57"/>
      <c r="E11" s="1"/>
      <c r="F11" s="13">
        <f t="shared" si="0"/>
        <v>0</v>
      </c>
      <c r="G11" s="1"/>
      <c r="H11" s="13">
        <f t="shared" si="1"/>
        <v>0</v>
      </c>
      <c r="I11" s="1"/>
      <c r="J11" s="13">
        <f t="shared" si="2"/>
        <v>0</v>
      </c>
      <c r="K11" s="2">
        <f t="shared" si="3"/>
        <v>0</v>
      </c>
    </row>
    <row r="12" spans="1:11" ht="42.75">
      <c r="A12" s="50">
        <v>5</v>
      </c>
      <c r="B12" s="51" t="s">
        <v>50</v>
      </c>
      <c r="C12" s="52" t="s">
        <v>24</v>
      </c>
      <c r="D12" s="53">
        <v>40</v>
      </c>
      <c r="E12" s="1"/>
      <c r="F12" s="13">
        <f t="shared" si="0"/>
        <v>0</v>
      </c>
      <c r="G12" s="1"/>
      <c r="H12" s="13">
        <f t="shared" si="1"/>
        <v>0</v>
      </c>
      <c r="I12" s="1"/>
      <c r="J12" s="13">
        <f t="shared" si="2"/>
        <v>0</v>
      </c>
      <c r="K12" s="2">
        <f t="shared" si="3"/>
        <v>0</v>
      </c>
    </row>
    <row r="13" spans="1:11" ht="40.5">
      <c r="A13" s="50">
        <v>6</v>
      </c>
      <c r="B13" s="51" t="s">
        <v>51</v>
      </c>
      <c r="C13" s="52" t="s">
        <v>24</v>
      </c>
      <c r="D13" s="53">
        <v>31.36</v>
      </c>
      <c r="E13" s="1"/>
      <c r="F13" s="13">
        <f t="shared" si="0"/>
        <v>0</v>
      </c>
      <c r="G13" s="1"/>
      <c r="H13" s="13">
        <f t="shared" si="1"/>
        <v>0</v>
      </c>
      <c r="I13" s="1"/>
      <c r="J13" s="13">
        <f t="shared" si="2"/>
        <v>0</v>
      </c>
      <c r="K13" s="2">
        <f t="shared" si="3"/>
        <v>0</v>
      </c>
    </row>
    <row r="14" spans="1:11" ht="27">
      <c r="A14" s="50">
        <v>7</v>
      </c>
      <c r="B14" s="51" t="s">
        <v>52</v>
      </c>
      <c r="C14" s="54" t="s">
        <v>45</v>
      </c>
      <c r="D14" s="53">
        <v>280</v>
      </c>
      <c r="E14" s="1"/>
      <c r="F14" s="13">
        <f t="shared" si="0"/>
        <v>0</v>
      </c>
      <c r="G14" s="1"/>
      <c r="H14" s="13">
        <f t="shared" si="1"/>
        <v>0</v>
      </c>
      <c r="I14" s="1"/>
      <c r="J14" s="13">
        <f t="shared" si="2"/>
        <v>0</v>
      </c>
      <c r="K14" s="2">
        <f t="shared" si="3"/>
        <v>0</v>
      </c>
    </row>
    <row r="15" spans="1:11" ht="42.75">
      <c r="A15" s="50">
        <v>8</v>
      </c>
      <c r="B15" s="51" t="s">
        <v>53</v>
      </c>
      <c r="C15" s="52" t="s">
        <v>24</v>
      </c>
      <c r="D15" s="53">
        <v>2.8</v>
      </c>
      <c r="E15" s="1"/>
      <c r="F15" s="13">
        <f t="shared" si="0"/>
        <v>0</v>
      </c>
      <c r="G15" s="1"/>
      <c r="H15" s="13">
        <f t="shared" si="1"/>
        <v>0</v>
      </c>
      <c r="I15" s="1"/>
      <c r="J15" s="13">
        <f t="shared" si="2"/>
        <v>0</v>
      </c>
      <c r="K15" s="2">
        <f t="shared" si="3"/>
        <v>0</v>
      </c>
    </row>
    <row r="16" spans="1:11" ht="18.75" customHeight="1">
      <c r="A16" s="48"/>
      <c r="B16" s="49" t="s">
        <v>27</v>
      </c>
      <c r="C16" s="49"/>
      <c r="D16" s="57"/>
      <c r="E16" s="1"/>
      <c r="F16" s="13">
        <f t="shared" si="0"/>
        <v>0</v>
      </c>
      <c r="G16" s="1"/>
      <c r="H16" s="13">
        <f t="shared" si="1"/>
        <v>0</v>
      </c>
      <c r="I16" s="1"/>
      <c r="J16" s="13">
        <f t="shared" si="2"/>
        <v>0</v>
      </c>
      <c r="K16" s="2">
        <f t="shared" si="3"/>
        <v>0</v>
      </c>
    </row>
    <row r="17" spans="1:11" ht="27">
      <c r="A17" s="58">
        <v>9</v>
      </c>
      <c r="B17" s="51" t="s">
        <v>54</v>
      </c>
      <c r="C17" s="58" t="s">
        <v>26</v>
      </c>
      <c r="D17" s="53">
        <v>26</v>
      </c>
      <c r="E17" s="1"/>
      <c r="F17" s="13">
        <f t="shared" si="0"/>
        <v>0</v>
      </c>
      <c r="G17" s="1"/>
      <c r="H17" s="13">
        <f t="shared" si="1"/>
        <v>0</v>
      </c>
      <c r="I17" s="1"/>
      <c r="J17" s="13">
        <f t="shared" si="2"/>
        <v>0</v>
      </c>
      <c r="K17" s="2">
        <f t="shared" si="3"/>
        <v>0</v>
      </c>
    </row>
    <row r="18" spans="1:11" ht="15.75">
      <c r="A18" s="23"/>
      <c r="B18" s="15" t="s">
        <v>13</v>
      </c>
      <c r="C18" s="59"/>
      <c r="D18" s="24"/>
      <c r="E18" s="2"/>
      <c r="F18" s="16"/>
      <c r="G18" s="2"/>
      <c r="H18" s="16"/>
      <c r="I18" s="2"/>
      <c r="J18" s="16"/>
      <c r="K18" s="16">
        <f>SUM(K6:K17)</f>
        <v>0</v>
      </c>
    </row>
    <row r="19" spans="1:11" ht="15.75">
      <c r="A19" s="23"/>
      <c r="B19" s="17" t="s">
        <v>14</v>
      </c>
      <c r="C19" s="25"/>
      <c r="D19" s="24"/>
      <c r="E19" s="2"/>
      <c r="F19" s="2"/>
      <c r="G19" s="2"/>
      <c r="H19" s="2"/>
      <c r="I19" s="2"/>
      <c r="J19" s="2"/>
      <c r="K19" s="2">
        <f>K18*C19</f>
        <v>0</v>
      </c>
    </row>
    <row r="20" spans="1:11" ht="15.75">
      <c r="A20" s="14"/>
      <c r="B20" s="15" t="s">
        <v>13</v>
      </c>
      <c r="C20" s="21"/>
      <c r="D20" s="18"/>
      <c r="E20" s="2"/>
      <c r="F20" s="16"/>
      <c r="G20" s="2"/>
      <c r="H20" s="2"/>
      <c r="I20" s="16"/>
      <c r="J20" s="16"/>
      <c r="K20" s="2">
        <f>K18+K19</f>
        <v>0</v>
      </c>
    </row>
    <row r="21" spans="1:11" ht="15.75">
      <c r="A21" s="14"/>
      <c r="B21" s="17" t="s">
        <v>15</v>
      </c>
      <c r="C21" s="3"/>
      <c r="D21" s="18"/>
      <c r="E21" s="2"/>
      <c r="F21" s="2"/>
      <c r="G21" s="2"/>
      <c r="H21" s="2"/>
      <c r="I21" s="2"/>
      <c r="J21" s="2"/>
      <c r="K21" s="2">
        <f>K20*C21</f>
        <v>0</v>
      </c>
    </row>
    <row r="22" spans="1:11" ht="15.75">
      <c r="A22" s="14"/>
      <c r="B22" s="15" t="s">
        <v>3</v>
      </c>
      <c r="C22" s="4"/>
      <c r="D22" s="18"/>
      <c r="E22" s="2"/>
      <c r="F22" s="2"/>
      <c r="G22" s="2"/>
      <c r="H22" s="2"/>
      <c r="I22" s="2"/>
      <c r="J22" s="2"/>
      <c r="K22" s="2">
        <f>SUM(K20:K21)</f>
        <v>0</v>
      </c>
    </row>
    <row r="23" spans="1:11" ht="15.75">
      <c r="A23" s="19"/>
      <c r="B23" s="20" t="s">
        <v>16</v>
      </c>
      <c r="C23" s="5">
        <v>0.03</v>
      </c>
      <c r="D23" s="18"/>
      <c r="E23" s="2"/>
      <c r="F23" s="2"/>
      <c r="G23" s="2"/>
      <c r="H23" s="2"/>
      <c r="I23" s="2"/>
      <c r="J23" s="2"/>
      <c r="K23" s="2">
        <f>K22*C23</f>
        <v>0</v>
      </c>
    </row>
    <row r="24" spans="1:11" ht="15.75">
      <c r="A24" s="19"/>
      <c r="B24" s="15" t="s">
        <v>3</v>
      </c>
      <c r="C24" s="4"/>
      <c r="D24" s="18"/>
      <c r="E24" s="2"/>
      <c r="F24" s="2"/>
      <c r="G24" s="2"/>
      <c r="H24" s="2"/>
      <c r="I24" s="2"/>
      <c r="J24" s="2"/>
      <c r="K24" s="2">
        <f>SUM(K22:K23)</f>
        <v>0</v>
      </c>
    </row>
    <row r="25" spans="1:11" ht="15.75">
      <c r="A25" s="19"/>
      <c r="B25" s="17" t="s">
        <v>17</v>
      </c>
      <c r="C25" s="3">
        <v>0.18</v>
      </c>
      <c r="D25" s="18"/>
      <c r="E25" s="2"/>
      <c r="F25" s="2"/>
      <c r="G25" s="2"/>
      <c r="H25" s="2"/>
      <c r="I25" s="2"/>
      <c r="J25" s="2"/>
      <c r="K25" s="2">
        <f>K24*C25</f>
        <v>0</v>
      </c>
    </row>
    <row r="26" spans="1:11" ht="15.75">
      <c r="A26" s="19" t="s">
        <v>18</v>
      </c>
      <c r="B26" s="15" t="s">
        <v>2</v>
      </c>
      <c r="C26" s="4"/>
      <c r="D26" s="18"/>
      <c r="E26" s="2"/>
      <c r="F26" s="2"/>
      <c r="G26" s="2"/>
      <c r="H26" s="2"/>
      <c r="I26" s="2"/>
      <c r="J26" s="2"/>
      <c r="K26" s="16">
        <f>SUM(K24:K25)</f>
        <v>0</v>
      </c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</sheetData>
  <sheetProtection password="CC4B" sheet="1" objects="1" scenarios="1"/>
  <mergeCells count="9">
    <mergeCell ref="K3:K4"/>
    <mergeCell ref="B2:J2"/>
    <mergeCell ref="A3:A4"/>
    <mergeCell ref="B3:B4"/>
    <mergeCell ref="C3:C4"/>
    <mergeCell ref="D3:D4"/>
    <mergeCell ref="E3:F3"/>
    <mergeCell ref="G3:H3"/>
    <mergeCell ref="I3:J3"/>
  </mergeCells>
  <pageMargins left="0.70866141732283472" right="0" top="0.59055118110236227" bottom="0.74803149606299213" header="0.31496062992125984" footer="0.31496062992125984"/>
  <pageSetup paperSize="9" orientation="landscape" horizontalDpi="0" verticalDpi="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12" sqref="N12"/>
    </sheetView>
  </sheetViews>
  <sheetFormatPr defaultRowHeight="15"/>
  <cols>
    <col min="1" max="1" width="3.28515625" style="6" bestFit="1" customWidth="1"/>
    <col min="2" max="2" width="43.42578125" style="6" customWidth="1"/>
    <col min="3" max="3" width="7.140625" style="6" customWidth="1"/>
    <col min="4" max="4" width="7.28515625" style="6" customWidth="1"/>
    <col min="5" max="5" width="12.28515625" style="6" customWidth="1"/>
    <col min="6" max="6" width="10.7109375" style="6" customWidth="1"/>
    <col min="7" max="10" width="9.7109375" style="6" customWidth="1"/>
    <col min="11" max="11" width="11.42578125" style="6" bestFit="1" customWidth="1"/>
    <col min="12" max="16384" width="9.140625" style="6"/>
  </cols>
  <sheetData>
    <row r="1" spans="1:11" ht="23.25" customHeight="1">
      <c r="J1" s="7" t="s">
        <v>42</v>
      </c>
    </row>
    <row r="2" spans="1:11" ht="27.75" customHeight="1">
      <c r="B2" s="29" t="s">
        <v>55</v>
      </c>
      <c r="C2" s="29"/>
      <c r="D2" s="29"/>
      <c r="E2" s="29"/>
      <c r="F2" s="29"/>
      <c r="G2" s="29"/>
      <c r="H2" s="29"/>
      <c r="I2" s="29"/>
      <c r="J2" s="29"/>
      <c r="K2" s="8"/>
    </row>
    <row r="3" spans="1:11" s="9" customFormat="1" ht="40.5" customHeight="1">
      <c r="A3" s="27" t="s">
        <v>5</v>
      </c>
      <c r="B3" s="30" t="s">
        <v>6</v>
      </c>
      <c r="C3" s="27" t="s">
        <v>7</v>
      </c>
      <c r="D3" s="27" t="s">
        <v>8</v>
      </c>
      <c r="E3" s="32" t="s">
        <v>9</v>
      </c>
      <c r="F3" s="33"/>
      <c r="G3" s="32" t="s">
        <v>10</v>
      </c>
      <c r="H3" s="33"/>
      <c r="I3" s="32" t="s">
        <v>11</v>
      </c>
      <c r="J3" s="34"/>
      <c r="K3" s="27" t="s">
        <v>0</v>
      </c>
    </row>
    <row r="4" spans="1:11" s="9" customFormat="1" ht="31.5">
      <c r="A4" s="28"/>
      <c r="B4" s="31"/>
      <c r="C4" s="28"/>
      <c r="D4" s="28"/>
      <c r="E4" s="26" t="s">
        <v>12</v>
      </c>
      <c r="F4" s="26" t="s">
        <v>0</v>
      </c>
      <c r="G4" s="26" t="s">
        <v>12</v>
      </c>
      <c r="H4" s="26" t="s">
        <v>0</v>
      </c>
      <c r="I4" s="26" t="s">
        <v>12</v>
      </c>
      <c r="J4" s="26" t="s">
        <v>0</v>
      </c>
      <c r="K4" s="28"/>
    </row>
    <row r="5" spans="1:11" s="12" customFormat="1" ht="13.5">
      <c r="A5" s="11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 ht="15.75">
      <c r="A6" s="35"/>
      <c r="B6" s="35" t="s">
        <v>20</v>
      </c>
      <c r="C6" s="35"/>
      <c r="D6" s="35"/>
      <c r="E6" s="13"/>
      <c r="F6" s="13">
        <f t="shared" ref="F6:F14" si="0">D6*E6</f>
        <v>0</v>
      </c>
      <c r="G6" s="13"/>
      <c r="H6" s="13">
        <f t="shared" ref="H6:H14" si="1">D6*G6</f>
        <v>0</v>
      </c>
      <c r="I6" s="13"/>
      <c r="J6" s="13">
        <f t="shared" ref="J6:J14" si="2">D6*I6</f>
        <v>0</v>
      </c>
      <c r="K6" s="2"/>
    </row>
    <row r="7" spans="1:11" ht="54">
      <c r="A7" s="36">
        <v>1</v>
      </c>
      <c r="B7" s="37" t="s">
        <v>56</v>
      </c>
      <c r="C7" s="38" t="s">
        <v>21</v>
      </c>
      <c r="D7" s="39">
        <v>623.70000000000005</v>
      </c>
      <c r="E7" s="1"/>
      <c r="F7" s="13">
        <f t="shared" si="0"/>
        <v>0</v>
      </c>
      <c r="G7" s="1"/>
      <c r="H7" s="13">
        <f t="shared" si="1"/>
        <v>0</v>
      </c>
      <c r="I7" s="1"/>
      <c r="J7" s="13">
        <f t="shared" si="2"/>
        <v>0</v>
      </c>
      <c r="K7" s="2">
        <f t="shared" ref="K6:K14" si="3">F7+H7+J7</f>
        <v>0</v>
      </c>
    </row>
    <row r="8" spans="1:11" ht="40.5">
      <c r="A8" s="36">
        <v>2</v>
      </c>
      <c r="B8" s="37" t="s">
        <v>39</v>
      </c>
      <c r="C8" s="38" t="s">
        <v>21</v>
      </c>
      <c r="D8" s="39">
        <v>69.3</v>
      </c>
      <c r="E8" s="1"/>
      <c r="F8" s="13">
        <f t="shared" si="0"/>
        <v>0</v>
      </c>
      <c r="G8" s="1"/>
      <c r="H8" s="13">
        <f t="shared" si="1"/>
        <v>0</v>
      </c>
      <c r="I8" s="1"/>
      <c r="J8" s="13">
        <f t="shared" si="2"/>
        <v>0</v>
      </c>
      <c r="K8" s="2">
        <f t="shared" si="3"/>
        <v>0</v>
      </c>
    </row>
    <row r="9" spans="1:11" ht="40.5">
      <c r="A9" s="36">
        <v>3</v>
      </c>
      <c r="B9" s="37" t="s">
        <v>28</v>
      </c>
      <c r="C9" s="38" t="s">
        <v>21</v>
      </c>
      <c r="D9" s="39">
        <v>15</v>
      </c>
      <c r="E9" s="1"/>
      <c r="F9" s="13">
        <f t="shared" si="0"/>
        <v>0</v>
      </c>
      <c r="G9" s="1"/>
      <c r="H9" s="13">
        <f t="shared" si="1"/>
        <v>0</v>
      </c>
      <c r="I9" s="1"/>
      <c r="J9" s="13">
        <f t="shared" si="2"/>
        <v>0</v>
      </c>
      <c r="K9" s="2">
        <f t="shared" si="3"/>
        <v>0</v>
      </c>
    </row>
    <row r="10" spans="1:11" ht="27">
      <c r="A10" s="36">
        <v>4</v>
      </c>
      <c r="B10" s="37" t="s">
        <v>22</v>
      </c>
      <c r="C10" s="40" t="s">
        <v>23</v>
      </c>
      <c r="D10" s="39">
        <v>1274.4000000000001</v>
      </c>
      <c r="E10" s="1"/>
      <c r="F10" s="13">
        <f t="shared" si="0"/>
        <v>0</v>
      </c>
      <c r="G10" s="1"/>
      <c r="H10" s="13">
        <f t="shared" si="1"/>
        <v>0</v>
      </c>
      <c r="I10" s="1"/>
      <c r="J10" s="13">
        <f t="shared" si="2"/>
        <v>0</v>
      </c>
      <c r="K10" s="2">
        <f t="shared" si="3"/>
        <v>0</v>
      </c>
    </row>
    <row r="11" spans="1:11" ht="15.75">
      <c r="A11" s="35"/>
      <c r="B11" s="35" t="s">
        <v>33</v>
      </c>
      <c r="C11" s="35"/>
      <c r="D11" s="41"/>
      <c r="E11" s="1"/>
      <c r="F11" s="13">
        <f t="shared" si="0"/>
        <v>0</v>
      </c>
      <c r="G11" s="1"/>
      <c r="H11" s="13">
        <f t="shared" si="1"/>
        <v>0</v>
      </c>
      <c r="I11" s="1"/>
      <c r="J11" s="13">
        <f t="shared" si="2"/>
        <v>0</v>
      </c>
      <c r="K11" s="2">
        <f t="shared" si="3"/>
        <v>0</v>
      </c>
    </row>
    <row r="12" spans="1:11" ht="54">
      <c r="A12" s="36">
        <v>5</v>
      </c>
      <c r="B12" s="37" t="s">
        <v>34</v>
      </c>
      <c r="C12" s="42" t="s">
        <v>24</v>
      </c>
      <c r="D12" s="39">
        <v>50</v>
      </c>
      <c r="E12" s="1"/>
      <c r="F12" s="13">
        <f t="shared" si="0"/>
        <v>0</v>
      </c>
      <c r="G12" s="1"/>
      <c r="H12" s="13">
        <f t="shared" si="1"/>
        <v>0</v>
      </c>
      <c r="I12" s="1"/>
      <c r="J12" s="13">
        <f t="shared" si="2"/>
        <v>0</v>
      </c>
      <c r="K12" s="2">
        <f t="shared" si="3"/>
        <v>0</v>
      </c>
    </row>
    <row r="13" spans="1:11" ht="40.5">
      <c r="A13" s="43">
        <v>6</v>
      </c>
      <c r="B13" s="44" t="s">
        <v>62</v>
      </c>
      <c r="C13" s="42" t="s">
        <v>24</v>
      </c>
      <c r="D13" s="39">
        <v>670</v>
      </c>
      <c r="E13" s="1"/>
      <c r="F13" s="13">
        <f t="shared" si="0"/>
        <v>0</v>
      </c>
      <c r="G13" s="1"/>
      <c r="H13" s="13">
        <f t="shared" si="1"/>
        <v>0</v>
      </c>
      <c r="I13" s="1"/>
      <c r="J13" s="13">
        <f t="shared" si="2"/>
        <v>0</v>
      </c>
      <c r="K13" s="2">
        <f t="shared" si="3"/>
        <v>0</v>
      </c>
    </row>
    <row r="14" spans="1:11" ht="15.75">
      <c r="A14" s="45"/>
      <c r="B14" s="46"/>
      <c r="C14" s="47" t="s">
        <v>25</v>
      </c>
      <c r="D14" s="39">
        <v>3850</v>
      </c>
      <c r="E14" s="1"/>
      <c r="F14" s="13">
        <f t="shared" si="0"/>
        <v>0</v>
      </c>
      <c r="G14" s="1"/>
      <c r="H14" s="13">
        <f t="shared" si="1"/>
        <v>0</v>
      </c>
      <c r="I14" s="1"/>
      <c r="J14" s="13">
        <f t="shared" si="2"/>
        <v>0</v>
      </c>
      <c r="K14" s="2">
        <f t="shared" si="3"/>
        <v>0</v>
      </c>
    </row>
    <row r="15" spans="1:11" ht="15.75">
      <c r="A15" s="23"/>
      <c r="B15" s="15" t="s">
        <v>13</v>
      </c>
      <c r="C15" s="23"/>
      <c r="D15" s="24"/>
      <c r="E15" s="2"/>
      <c r="F15" s="16"/>
      <c r="G15" s="2"/>
      <c r="H15" s="16"/>
      <c r="I15" s="2"/>
      <c r="J15" s="16"/>
      <c r="K15" s="16">
        <f>SUM(K6:K14)</f>
        <v>0</v>
      </c>
    </row>
    <row r="16" spans="1:11" ht="15.75">
      <c r="A16" s="23"/>
      <c r="B16" s="17" t="s">
        <v>14</v>
      </c>
      <c r="C16" s="25"/>
      <c r="D16" s="24"/>
      <c r="E16" s="2"/>
      <c r="F16" s="2"/>
      <c r="G16" s="2"/>
      <c r="H16" s="2"/>
      <c r="I16" s="2"/>
      <c r="J16" s="2"/>
      <c r="K16" s="2">
        <f>K15*C16</f>
        <v>0</v>
      </c>
    </row>
    <row r="17" spans="1:11" ht="15.75">
      <c r="A17" s="14"/>
      <c r="B17" s="15" t="s">
        <v>13</v>
      </c>
      <c r="C17" s="21"/>
      <c r="D17" s="18"/>
      <c r="E17" s="2"/>
      <c r="F17" s="16"/>
      <c r="G17" s="2"/>
      <c r="H17" s="2"/>
      <c r="I17" s="16"/>
      <c r="J17" s="16"/>
      <c r="K17" s="2">
        <f>K15+K16</f>
        <v>0</v>
      </c>
    </row>
    <row r="18" spans="1:11" ht="15.75">
      <c r="A18" s="14"/>
      <c r="B18" s="17" t="s">
        <v>15</v>
      </c>
      <c r="C18" s="3"/>
      <c r="D18" s="18"/>
      <c r="E18" s="2"/>
      <c r="F18" s="2"/>
      <c r="G18" s="2"/>
      <c r="H18" s="2"/>
      <c r="I18" s="2"/>
      <c r="J18" s="2"/>
      <c r="K18" s="2">
        <f>K17*C18</f>
        <v>0</v>
      </c>
    </row>
    <row r="19" spans="1:11" ht="15.75">
      <c r="A19" s="14"/>
      <c r="B19" s="15" t="s">
        <v>3</v>
      </c>
      <c r="C19" s="4"/>
      <c r="D19" s="18"/>
      <c r="E19" s="2"/>
      <c r="F19" s="2"/>
      <c r="G19" s="2"/>
      <c r="H19" s="2"/>
      <c r="I19" s="2"/>
      <c r="J19" s="2"/>
      <c r="K19" s="2">
        <f>SUM(K17:K18)</f>
        <v>0</v>
      </c>
    </row>
    <row r="20" spans="1:11" ht="15.75">
      <c r="A20" s="19"/>
      <c r="B20" s="20" t="s">
        <v>16</v>
      </c>
      <c r="C20" s="5">
        <v>0.03</v>
      </c>
      <c r="D20" s="18"/>
      <c r="E20" s="2"/>
      <c r="F20" s="2"/>
      <c r="G20" s="2"/>
      <c r="H20" s="2"/>
      <c r="I20" s="2"/>
      <c r="J20" s="2"/>
      <c r="K20" s="2">
        <f>K19*C20</f>
        <v>0</v>
      </c>
    </row>
    <row r="21" spans="1:11" ht="15.75">
      <c r="A21" s="19"/>
      <c r="B21" s="15" t="s">
        <v>3</v>
      </c>
      <c r="C21" s="4"/>
      <c r="D21" s="18"/>
      <c r="E21" s="2"/>
      <c r="F21" s="2"/>
      <c r="G21" s="2"/>
      <c r="H21" s="2"/>
      <c r="I21" s="2"/>
      <c r="J21" s="2"/>
      <c r="K21" s="2">
        <f>SUM(K19:K20)</f>
        <v>0</v>
      </c>
    </row>
    <row r="22" spans="1:11" ht="15.75">
      <c r="A22" s="19"/>
      <c r="B22" s="17" t="s">
        <v>17</v>
      </c>
      <c r="C22" s="3">
        <v>0.18</v>
      </c>
      <c r="D22" s="18"/>
      <c r="E22" s="2"/>
      <c r="F22" s="2"/>
      <c r="G22" s="2"/>
      <c r="H22" s="2"/>
      <c r="I22" s="2"/>
      <c r="J22" s="2"/>
      <c r="K22" s="2">
        <f>K21*C22</f>
        <v>0</v>
      </c>
    </row>
    <row r="23" spans="1:11" ht="15.75">
      <c r="A23" s="19" t="s">
        <v>18</v>
      </c>
      <c r="B23" s="15" t="s">
        <v>2</v>
      </c>
      <c r="C23" s="4"/>
      <c r="D23" s="18"/>
      <c r="E23" s="2"/>
      <c r="F23" s="2"/>
      <c r="G23" s="2"/>
      <c r="H23" s="2"/>
      <c r="I23" s="2"/>
      <c r="J23" s="2"/>
      <c r="K23" s="16">
        <f>SUM(K21:K22)</f>
        <v>0</v>
      </c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</sheetData>
  <sheetProtection password="CC4B" sheet="1" objects="1" scenarios="1"/>
  <mergeCells count="9">
    <mergeCell ref="K3:K4"/>
    <mergeCell ref="B2:J2"/>
    <mergeCell ref="A3:A4"/>
    <mergeCell ref="B3:B4"/>
    <mergeCell ref="C3:C4"/>
    <mergeCell ref="D3:D4"/>
    <mergeCell ref="E3:F3"/>
    <mergeCell ref="G3:H3"/>
    <mergeCell ref="I3:J3"/>
  </mergeCells>
  <pageMargins left="0.70866141732283472" right="0" top="0.59055118110236227" bottom="0.74803149606299213" header="0.31496062992125984" footer="0.31496062992125984"/>
  <pageSetup paperSize="9" orientation="landscape" horizontalDpi="0" verticalDpi="0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10" sqref="N10"/>
    </sheetView>
  </sheetViews>
  <sheetFormatPr defaultRowHeight="15"/>
  <cols>
    <col min="1" max="1" width="3.28515625" style="6" bestFit="1" customWidth="1"/>
    <col min="2" max="2" width="43.42578125" style="6" customWidth="1"/>
    <col min="3" max="3" width="7.140625" style="6" customWidth="1"/>
    <col min="4" max="4" width="7.28515625" style="6" customWidth="1"/>
    <col min="5" max="5" width="12.28515625" style="6" customWidth="1"/>
    <col min="6" max="6" width="10.7109375" style="6" customWidth="1"/>
    <col min="7" max="10" width="9.7109375" style="6" customWidth="1"/>
    <col min="11" max="11" width="11.42578125" style="6" bestFit="1" customWidth="1"/>
    <col min="12" max="16384" width="9.140625" style="6"/>
  </cols>
  <sheetData>
    <row r="1" spans="1:11" ht="23.25" customHeight="1">
      <c r="J1" s="7" t="s">
        <v>61</v>
      </c>
    </row>
    <row r="2" spans="1:11" ht="27.75" customHeight="1">
      <c r="B2" s="29" t="s">
        <v>57</v>
      </c>
      <c r="C2" s="29"/>
      <c r="D2" s="29"/>
      <c r="E2" s="29"/>
      <c r="F2" s="29"/>
      <c r="G2" s="29"/>
      <c r="H2" s="29"/>
      <c r="I2" s="29"/>
      <c r="J2" s="29"/>
      <c r="K2" s="8"/>
    </row>
    <row r="3" spans="1:11" s="9" customFormat="1" ht="40.5" customHeight="1">
      <c r="A3" s="27" t="s">
        <v>5</v>
      </c>
      <c r="B3" s="30" t="s">
        <v>6</v>
      </c>
      <c r="C3" s="27" t="s">
        <v>7</v>
      </c>
      <c r="D3" s="27" t="s">
        <v>8</v>
      </c>
      <c r="E3" s="32" t="s">
        <v>9</v>
      </c>
      <c r="F3" s="33"/>
      <c r="G3" s="32" t="s">
        <v>10</v>
      </c>
      <c r="H3" s="33"/>
      <c r="I3" s="32" t="s">
        <v>11</v>
      </c>
      <c r="J3" s="34"/>
      <c r="K3" s="27" t="s">
        <v>0</v>
      </c>
    </row>
    <row r="4" spans="1:11" s="9" customFormat="1" ht="31.5">
      <c r="A4" s="28"/>
      <c r="B4" s="31"/>
      <c r="C4" s="28"/>
      <c r="D4" s="28"/>
      <c r="E4" s="26" t="s">
        <v>12</v>
      </c>
      <c r="F4" s="26" t="s">
        <v>0</v>
      </c>
      <c r="G4" s="26" t="s">
        <v>12</v>
      </c>
      <c r="H4" s="26" t="s">
        <v>0</v>
      </c>
      <c r="I4" s="26" t="s">
        <v>12</v>
      </c>
      <c r="J4" s="26" t="s">
        <v>0</v>
      </c>
      <c r="K4" s="28"/>
    </row>
    <row r="5" spans="1:11" s="12" customFormat="1" ht="13.5">
      <c r="A5" s="11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 ht="15.75">
      <c r="A6" s="35"/>
      <c r="B6" s="35" t="s">
        <v>20</v>
      </c>
      <c r="C6" s="35"/>
      <c r="D6" s="35"/>
      <c r="E6" s="13"/>
      <c r="F6" s="13">
        <f t="shared" ref="F6:F15" si="0">D6*E6</f>
        <v>0</v>
      </c>
      <c r="G6" s="13"/>
      <c r="H6" s="13">
        <f t="shared" ref="H6:H15" si="1">D6*G6</f>
        <v>0</v>
      </c>
      <c r="I6" s="13"/>
      <c r="J6" s="13">
        <f t="shared" ref="J6:J15" si="2">D6*I6</f>
        <v>0</v>
      </c>
      <c r="K6" s="2"/>
    </row>
    <row r="7" spans="1:11" ht="54">
      <c r="A7" s="36">
        <v>1</v>
      </c>
      <c r="B7" s="37" t="s">
        <v>58</v>
      </c>
      <c r="C7" s="38" t="s">
        <v>21</v>
      </c>
      <c r="D7" s="39">
        <v>5.68</v>
      </c>
      <c r="E7" s="1"/>
      <c r="F7" s="13">
        <f t="shared" si="0"/>
        <v>0</v>
      </c>
      <c r="G7" s="1"/>
      <c r="H7" s="13">
        <f t="shared" si="1"/>
        <v>0</v>
      </c>
      <c r="I7" s="1"/>
      <c r="J7" s="13">
        <f t="shared" si="2"/>
        <v>0</v>
      </c>
      <c r="K7" s="2">
        <f t="shared" ref="K6:K15" si="3">F7+H7+J7</f>
        <v>0</v>
      </c>
    </row>
    <row r="8" spans="1:11" ht="54">
      <c r="A8" s="36">
        <v>2</v>
      </c>
      <c r="B8" s="37" t="s">
        <v>38</v>
      </c>
      <c r="C8" s="38" t="s">
        <v>21</v>
      </c>
      <c r="D8" s="39">
        <v>363.2</v>
      </c>
      <c r="E8" s="1"/>
      <c r="F8" s="13">
        <f t="shared" si="0"/>
        <v>0</v>
      </c>
      <c r="G8" s="1"/>
      <c r="H8" s="13">
        <f t="shared" si="1"/>
        <v>0</v>
      </c>
      <c r="I8" s="1"/>
      <c r="J8" s="13">
        <f t="shared" si="2"/>
        <v>0</v>
      </c>
      <c r="K8" s="2">
        <f t="shared" si="3"/>
        <v>0</v>
      </c>
    </row>
    <row r="9" spans="1:11" ht="40.5">
      <c r="A9" s="36">
        <v>3</v>
      </c>
      <c r="B9" s="37" t="s">
        <v>39</v>
      </c>
      <c r="C9" s="38" t="s">
        <v>21</v>
      </c>
      <c r="D9" s="39">
        <v>81.72</v>
      </c>
      <c r="E9" s="1"/>
      <c r="F9" s="13">
        <f t="shared" si="0"/>
        <v>0</v>
      </c>
      <c r="G9" s="1"/>
      <c r="H9" s="13">
        <f t="shared" si="1"/>
        <v>0</v>
      </c>
      <c r="I9" s="1"/>
      <c r="J9" s="13">
        <f t="shared" si="2"/>
        <v>0</v>
      </c>
      <c r="K9" s="2">
        <f t="shared" si="3"/>
        <v>0</v>
      </c>
    </row>
    <row r="10" spans="1:11" ht="54">
      <c r="A10" s="36">
        <v>4</v>
      </c>
      <c r="B10" s="37" t="s">
        <v>40</v>
      </c>
      <c r="C10" s="38" t="s">
        <v>21</v>
      </c>
      <c r="D10" s="39">
        <v>40.86</v>
      </c>
      <c r="E10" s="1"/>
      <c r="F10" s="13">
        <f t="shared" si="0"/>
        <v>0</v>
      </c>
      <c r="G10" s="1"/>
      <c r="H10" s="13">
        <f t="shared" si="1"/>
        <v>0</v>
      </c>
      <c r="I10" s="1"/>
      <c r="J10" s="13">
        <f t="shared" si="2"/>
        <v>0</v>
      </c>
      <c r="K10" s="2">
        <f t="shared" si="3"/>
        <v>0</v>
      </c>
    </row>
    <row r="11" spans="1:11" ht="27">
      <c r="A11" s="36">
        <v>5</v>
      </c>
      <c r="B11" s="37" t="s">
        <v>22</v>
      </c>
      <c r="C11" s="40" t="s">
        <v>23</v>
      </c>
      <c r="D11" s="39">
        <v>884.62</v>
      </c>
      <c r="E11" s="1"/>
      <c r="F11" s="13">
        <f t="shared" si="0"/>
        <v>0</v>
      </c>
      <c r="G11" s="1"/>
      <c r="H11" s="13">
        <f t="shared" si="1"/>
        <v>0</v>
      </c>
      <c r="I11" s="1"/>
      <c r="J11" s="13">
        <f t="shared" si="2"/>
        <v>0</v>
      </c>
      <c r="K11" s="2">
        <f t="shared" si="3"/>
        <v>0</v>
      </c>
    </row>
    <row r="12" spans="1:11" ht="15.75">
      <c r="A12" s="35"/>
      <c r="B12" s="35" t="s">
        <v>33</v>
      </c>
      <c r="C12" s="35"/>
      <c r="D12" s="41"/>
      <c r="E12" s="1"/>
      <c r="F12" s="13">
        <f t="shared" si="0"/>
        <v>0</v>
      </c>
      <c r="G12" s="1"/>
      <c r="H12" s="13">
        <f t="shared" si="1"/>
        <v>0</v>
      </c>
      <c r="I12" s="1"/>
      <c r="J12" s="13">
        <f t="shared" si="2"/>
        <v>0</v>
      </c>
      <c r="K12" s="2">
        <f t="shared" si="3"/>
        <v>0</v>
      </c>
    </row>
    <row r="13" spans="1:11" ht="54">
      <c r="A13" s="36">
        <v>6</v>
      </c>
      <c r="B13" s="37" t="s">
        <v>59</v>
      </c>
      <c r="C13" s="42" t="s">
        <v>24</v>
      </c>
      <c r="D13" s="39">
        <v>45</v>
      </c>
      <c r="E13" s="1"/>
      <c r="F13" s="13">
        <f t="shared" si="0"/>
        <v>0</v>
      </c>
      <c r="G13" s="1"/>
      <c r="H13" s="13">
        <f t="shared" si="1"/>
        <v>0</v>
      </c>
      <c r="I13" s="1"/>
      <c r="J13" s="13">
        <f t="shared" si="2"/>
        <v>0</v>
      </c>
      <c r="K13" s="2">
        <f t="shared" si="3"/>
        <v>0</v>
      </c>
    </row>
    <row r="14" spans="1:11" ht="15.75">
      <c r="A14" s="60">
        <v>7</v>
      </c>
      <c r="B14" s="61" t="s">
        <v>60</v>
      </c>
      <c r="C14" s="42" t="s">
        <v>24</v>
      </c>
      <c r="D14" s="39">
        <v>392.71</v>
      </c>
      <c r="E14" s="1"/>
      <c r="F14" s="13">
        <f t="shared" si="0"/>
        <v>0</v>
      </c>
      <c r="G14" s="1"/>
      <c r="H14" s="13">
        <f t="shared" si="1"/>
        <v>0</v>
      </c>
      <c r="I14" s="1"/>
      <c r="J14" s="13">
        <f t="shared" si="2"/>
        <v>0</v>
      </c>
      <c r="K14" s="2">
        <f t="shared" si="3"/>
        <v>0</v>
      </c>
    </row>
    <row r="15" spans="1:11" ht="27.75" customHeight="1">
      <c r="A15" s="62"/>
      <c r="B15" s="63"/>
      <c r="C15" s="47" t="s">
        <v>25</v>
      </c>
      <c r="D15" s="39">
        <v>2270</v>
      </c>
      <c r="E15" s="1"/>
      <c r="F15" s="13">
        <f t="shared" si="0"/>
        <v>0</v>
      </c>
      <c r="G15" s="1"/>
      <c r="H15" s="13">
        <f t="shared" si="1"/>
        <v>0</v>
      </c>
      <c r="I15" s="1"/>
      <c r="J15" s="13">
        <f t="shared" si="2"/>
        <v>0</v>
      </c>
      <c r="K15" s="2">
        <f t="shared" si="3"/>
        <v>0</v>
      </c>
    </row>
    <row r="16" spans="1:11" ht="15.75">
      <c r="A16" s="23"/>
      <c r="B16" s="15" t="s">
        <v>13</v>
      </c>
      <c r="C16" s="23"/>
      <c r="D16" s="24"/>
      <c r="E16" s="2"/>
      <c r="F16" s="16"/>
      <c r="G16" s="2"/>
      <c r="H16" s="16"/>
      <c r="I16" s="2"/>
      <c r="J16" s="16"/>
      <c r="K16" s="16">
        <f>SUM(K6:K15)</f>
        <v>0</v>
      </c>
    </row>
    <row r="17" spans="1:11" ht="15.75">
      <c r="A17" s="23"/>
      <c r="B17" s="17" t="s">
        <v>14</v>
      </c>
      <c r="C17" s="25"/>
      <c r="D17" s="24"/>
      <c r="E17" s="2"/>
      <c r="F17" s="2"/>
      <c r="G17" s="2"/>
      <c r="H17" s="2"/>
      <c r="I17" s="2"/>
      <c r="J17" s="2"/>
      <c r="K17" s="2">
        <f>K16*C17</f>
        <v>0</v>
      </c>
    </row>
    <row r="18" spans="1:11" ht="15.75">
      <c r="A18" s="14"/>
      <c r="B18" s="15" t="s">
        <v>13</v>
      </c>
      <c r="C18" s="21"/>
      <c r="D18" s="18"/>
      <c r="E18" s="2"/>
      <c r="F18" s="16"/>
      <c r="G18" s="2"/>
      <c r="H18" s="2"/>
      <c r="I18" s="16"/>
      <c r="J18" s="16"/>
      <c r="K18" s="2">
        <f>K16+K17</f>
        <v>0</v>
      </c>
    </row>
    <row r="19" spans="1:11" ht="15.75">
      <c r="A19" s="14"/>
      <c r="B19" s="17" t="s">
        <v>15</v>
      </c>
      <c r="C19" s="3"/>
      <c r="D19" s="18"/>
      <c r="E19" s="2"/>
      <c r="F19" s="2"/>
      <c r="G19" s="2"/>
      <c r="H19" s="2"/>
      <c r="I19" s="2"/>
      <c r="J19" s="2"/>
      <c r="K19" s="2">
        <f>K18*C19</f>
        <v>0</v>
      </c>
    </row>
    <row r="20" spans="1:11" ht="15.75">
      <c r="A20" s="14"/>
      <c r="B20" s="15" t="s">
        <v>3</v>
      </c>
      <c r="C20" s="4"/>
      <c r="D20" s="18"/>
      <c r="E20" s="2"/>
      <c r="F20" s="2"/>
      <c r="G20" s="2"/>
      <c r="H20" s="2"/>
      <c r="I20" s="2"/>
      <c r="J20" s="2"/>
      <c r="K20" s="2">
        <f>SUM(K18:K19)</f>
        <v>0</v>
      </c>
    </row>
    <row r="21" spans="1:11" ht="15.75">
      <c r="A21" s="19"/>
      <c r="B21" s="20" t="s">
        <v>16</v>
      </c>
      <c r="C21" s="5">
        <v>0.03</v>
      </c>
      <c r="D21" s="18"/>
      <c r="E21" s="2"/>
      <c r="F21" s="2"/>
      <c r="G21" s="2"/>
      <c r="H21" s="2"/>
      <c r="I21" s="2"/>
      <c r="J21" s="2"/>
      <c r="K21" s="2">
        <f>K20*C21</f>
        <v>0</v>
      </c>
    </row>
    <row r="22" spans="1:11" ht="15.75">
      <c r="A22" s="19"/>
      <c r="B22" s="15" t="s">
        <v>3</v>
      </c>
      <c r="C22" s="4"/>
      <c r="D22" s="18"/>
      <c r="E22" s="2"/>
      <c r="F22" s="2"/>
      <c r="G22" s="2"/>
      <c r="H22" s="2"/>
      <c r="I22" s="2"/>
      <c r="J22" s="2"/>
      <c r="K22" s="2">
        <f>SUM(K20:K21)</f>
        <v>0</v>
      </c>
    </row>
    <row r="23" spans="1:11" ht="15.75">
      <c r="A23" s="19"/>
      <c r="B23" s="17" t="s">
        <v>17</v>
      </c>
      <c r="C23" s="3">
        <v>0.18</v>
      </c>
      <c r="D23" s="18"/>
      <c r="E23" s="2"/>
      <c r="F23" s="2"/>
      <c r="G23" s="2"/>
      <c r="H23" s="2"/>
      <c r="I23" s="2"/>
      <c r="J23" s="2"/>
      <c r="K23" s="2">
        <f>K22*C23</f>
        <v>0</v>
      </c>
    </row>
    <row r="24" spans="1:11" ht="15.75">
      <c r="A24" s="19" t="s">
        <v>18</v>
      </c>
      <c r="B24" s="15" t="s">
        <v>2</v>
      </c>
      <c r="C24" s="4"/>
      <c r="D24" s="18"/>
      <c r="E24" s="2"/>
      <c r="F24" s="2"/>
      <c r="G24" s="2"/>
      <c r="H24" s="2"/>
      <c r="I24" s="2"/>
      <c r="J24" s="2"/>
      <c r="K24" s="16">
        <f>SUM(K22:K23)</f>
        <v>0</v>
      </c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</sheetData>
  <sheetProtection password="CC4B" sheet="1" objects="1" scenarios="1"/>
  <mergeCells count="11">
    <mergeCell ref="K3:K4"/>
    <mergeCell ref="A14:A15"/>
    <mergeCell ref="B14:B15"/>
    <mergeCell ref="B2:J2"/>
    <mergeCell ref="A3:A4"/>
    <mergeCell ref="B3:B4"/>
    <mergeCell ref="C3:C4"/>
    <mergeCell ref="D3:D4"/>
    <mergeCell ref="E3:F3"/>
    <mergeCell ref="G3:H3"/>
    <mergeCell ref="I3:J3"/>
  </mergeCells>
  <pageMargins left="0.70866141732283472" right="0" top="0.59055118110236227" bottom="0.74803149606299213" header="0.31496062992125984" footer="0.31496062992125984"/>
  <pageSetup paperSize="9" orientation="landscape" horizontalDpi="0" verticalDpi="0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5" sqref="K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ოქროყანა, ამაღლების ქუჩა</vt:lpstr>
      <vt:lpstr>ოქროყანა, მეფუტკრეობის ქუჩა</vt:lpstr>
      <vt:lpstr>ქ.თბილისი, მთაწმინდის ქუჩა</vt:lpstr>
      <vt:lpstr>კიკეთი, გ.ტაბიძის ქუჩა</vt:lpstr>
      <vt:lpstr>კიკეთი, ვაჟა-ფშაველას ქუჩა</vt:lpstr>
      <vt:lpstr>Sheet3</vt:lpstr>
      <vt:lpstr>'კიკეთი, გ.ტაბიძის ქუჩა'!Print_Titles</vt:lpstr>
      <vt:lpstr>'კიკეთი, ვაჟა-ფშაველას ქუჩა'!Print_Titles</vt:lpstr>
      <vt:lpstr>'ოქროყანა, ამაღლების ქუჩა'!Print_Titles</vt:lpstr>
      <vt:lpstr>'ოქროყანა, მეფუტკრეობის ქუჩა'!Print_Titles</vt:lpstr>
      <vt:lpstr>'ქ.თბილისი, მთაწმინდის ქუჩა'!Print_Titles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kh.shiukashvili</dc:creator>
  <cp:lastModifiedBy>Khatuna Shiukashvili</cp:lastModifiedBy>
  <cp:lastPrinted>2016-08-10T06:01:20Z</cp:lastPrinted>
  <dcterms:created xsi:type="dcterms:W3CDTF">2013-12-19T08:29:47Z</dcterms:created>
  <dcterms:modified xsi:type="dcterms:W3CDTF">2016-08-10T06:03:32Z</dcterms:modified>
</cp:coreProperties>
</file>