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30" yWindow="120" windowWidth="16215" windowHeight="12315" activeTab="0"/>
  </bookViews>
  <sheets>
    <sheet name="Лист1" sheetId="1" r:id="rId1"/>
  </sheets>
  <definedNames>
    <definedName name="_xlnm.Print_Area" localSheetId="0">'Лист1'!$A$1:$K$27</definedName>
  </definedNames>
  <calcPr fullCalcOnLoad="1"/>
</workbook>
</file>

<file path=xl/sharedStrings.xml><?xml version="1.0" encoding="utf-8"?>
<sst xmlns="http://schemas.openxmlformats.org/spreadsheetml/2006/main" count="56" uniqueCount="33">
  <si>
    <t>jami</t>
  </si>
  <si>
    <t>lari</t>
  </si>
  <si>
    <t>xelfasi</t>
  </si>
  <si>
    <t>#</t>
  </si>
  <si>
    <t>samuSaos CamonaTvali</t>
  </si>
  <si>
    <t>t</t>
  </si>
  <si>
    <t>transporti meqanizmebi</t>
  </si>
  <si>
    <t>gauTvaliswinebeli xarjebi (3%)</t>
  </si>
  <si>
    <r>
      <t>m</t>
    </r>
    <r>
      <rPr>
        <vertAlign val="superscript"/>
        <sz val="12"/>
        <rFont val="AcadNusx"/>
        <family val="0"/>
      </rPr>
      <t>3</t>
    </r>
  </si>
  <si>
    <r>
      <t>m</t>
    </r>
    <r>
      <rPr>
        <vertAlign val="superscript"/>
        <sz val="12"/>
        <rFont val="AcadNusx"/>
        <family val="0"/>
      </rPr>
      <t>2</t>
    </r>
  </si>
  <si>
    <t xml:space="preserve">igive xeliT 5%          </t>
  </si>
  <si>
    <t xml:space="preserve">naSalis gatana a/TviTmclelebiT nayarSi 5km manZilze                                                                                                                                          </t>
  </si>
  <si>
    <t xml:space="preserve">safuZvlis qveda fenis momzadeba qviSa-xreSovani nareviT sisqiT 20sm                                                                                                                                                  </t>
  </si>
  <si>
    <t>m3</t>
  </si>
  <si>
    <t xml:space="preserve">betonis axali bordiurebis mowyoba betonis safuZvelze 15smX30sm                                                                   </t>
  </si>
  <si>
    <t>grZ/m</t>
  </si>
  <si>
    <t xml:space="preserve">III kat gruntis damuSaveba xeliT a/TviTmclelebze datvirTviT                                     </t>
  </si>
  <si>
    <t>I bordiurebis mowyoba</t>
  </si>
  <si>
    <t>II savali nawili                                                               (sagzao samosis tipi I)</t>
  </si>
  <si>
    <t xml:space="preserve">safuZvlis zeda fenis mowyoba fraqciuli RorRiT 0-40mm sisqiT 6sm                                 </t>
  </si>
  <si>
    <r>
      <t xml:space="preserve">arsebuli talaxnarevi xreSovani masis, dzaianebuli a/betonis safarisa da safuZvlis moxsna eqskavatoriT sisqiT </t>
    </r>
    <r>
      <rPr>
        <sz val="12"/>
        <rFont val="Arial"/>
        <family val="2"/>
      </rPr>
      <t>h</t>
    </r>
    <r>
      <rPr>
        <vertAlign val="subscript"/>
        <sz val="12"/>
        <rFont val="AcadNusx"/>
        <family val="0"/>
      </rPr>
      <t>saS</t>
    </r>
    <r>
      <rPr>
        <sz val="12"/>
        <rFont val="AcadNusx"/>
        <family val="0"/>
      </rPr>
      <t xml:space="preserve">=30sm  a/TviTmclelebze   datvirTviT 95%                                                                                                                                                                        </t>
    </r>
  </si>
  <si>
    <t>bitumis mosxma 0,6kg/m2</t>
  </si>
  <si>
    <t>q. rusTavSi XVI mkr-Si #37 sabavSvo baRTan misasvleli gzis reabilitacia</t>
  </si>
  <si>
    <t xml:space="preserve">betoni m-200  </t>
  </si>
  <si>
    <t xml:space="preserve">cementis xsnari  1/1 </t>
  </si>
  <si>
    <t>zednadebi xarjebi (%)</t>
  </si>
  <si>
    <t>gegmiuri dagroveba (%)</t>
  </si>
  <si>
    <t>a/betonis safaris zeda fenis mowyoba wvrilmarcvlovani mkvrivi a/betonis  cxeli nareviT sisqiT 6sm  marka II tipi ,,b"</t>
  </si>
  <si>
    <t>ganz. erT</t>
  </si>
  <si>
    <t>masala</t>
  </si>
  <si>
    <t>erT. fasi</t>
  </si>
  <si>
    <t>xarjTaRricxva #2</t>
  </si>
  <si>
    <t>raod.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</si>
</sst>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#,##0&quot;р.&quot;"/>
    <numFmt numFmtId="194" formatCode="[$-FC19]d\ mmmm\ yyyy\ &quot;г.&quot;"/>
    <numFmt numFmtId="195" formatCode="0.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cadNusx"/>
      <family val="0"/>
    </font>
    <font>
      <sz val="8"/>
      <name val="Arial Cyr"/>
      <family val="0"/>
    </font>
    <font>
      <b/>
      <sz val="12"/>
      <name val="AcadNusx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AcadNusx"/>
      <family val="0"/>
    </font>
    <font>
      <vertAlign val="superscript"/>
      <sz val="12"/>
      <name val="AcadNusx"/>
      <family val="0"/>
    </font>
    <font>
      <vertAlign val="subscript"/>
      <sz val="12"/>
      <name val="AcadNusx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/>
    </xf>
    <xf numFmtId="0" fontId="3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192" fontId="3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195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="115" zoomScaleNormal="115" zoomScaleSheetLayoutView="100" zoomScalePageLayoutView="145" workbookViewId="0" topLeftCell="A16">
      <selection activeCell="B3" sqref="B3:B5"/>
    </sheetView>
  </sheetViews>
  <sheetFormatPr defaultColWidth="9.00390625" defaultRowHeight="12.75"/>
  <cols>
    <col min="1" max="1" width="5.00390625" style="26" customWidth="1"/>
    <col min="2" max="2" width="52.75390625" style="3" customWidth="1"/>
    <col min="3" max="3" width="9.875" style="3" customWidth="1"/>
    <col min="4" max="4" width="10.125" style="28" customWidth="1"/>
    <col min="5" max="5" width="7.25390625" style="3" customWidth="1"/>
    <col min="6" max="6" width="11.125" style="3" customWidth="1"/>
    <col min="7" max="7" width="7.125" style="3" customWidth="1"/>
    <col min="8" max="8" width="10.125" style="3" customWidth="1"/>
    <col min="9" max="9" width="7.25390625" style="3" customWidth="1"/>
    <col min="10" max="10" width="9.75390625" style="3" customWidth="1"/>
    <col min="11" max="11" width="10.25390625" style="3" customWidth="1"/>
    <col min="12" max="12" width="9.375" style="3" bestFit="1" customWidth="1"/>
    <col min="13" max="14" width="10.875" style="3" bestFit="1" customWidth="1"/>
    <col min="15" max="15" width="9.25390625" style="3" bestFit="1" customWidth="1"/>
    <col min="16" max="16" width="10.875" style="3" bestFit="1" customWidth="1"/>
    <col min="17" max="16384" width="9.125" style="3" customWidth="1"/>
  </cols>
  <sheetData>
    <row r="1" spans="1:11" ht="32.25" customHeight="1">
      <c r="A1" s="61" t="s">
        <v>31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30.75" customHeight="1">
      <c r="A2" s="62" t="s">
        <v>22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37.5" customHeight="1">
      <c r="A3" s="58" t="s">
        <v>3</v>
      </c>
      <c r="B3" s="55" t="s">
        <v>4</v>
      </c>
      <c r="C3" s="43" t="s">
        <v>28</v>
      </c>
      <c r="D3" s="58" t="s">
        <v>32</v>
      </c>
      <c r="E3" s="48" t="s">
        <v>29</v>
      </c>
      <c r="F3" s="49"/>
      <c r="G3" s="46" t="s">
        <v>2</v>
      </c>
      <c r="H3" s="47"/>
      <c r="I3" s="50" t="s">
        <v>6</v>
      </c>
      <c r="J3" s="51"/>
      <c r="K3" s="43" t="s">
        <v>0</v>
      </c>
    </row>
    <row r="4" spans="1:11" ht="16.5" customHeight="1">
      <c r="A4" s="59"/>
      <c r="B4" s="56"/>
      <c r="C4" s="45"/>
      <c r="D4" s="59"/>
      <c r="E4" s="43" t="s">
        <v>30</v>
      </c>
      <c r="F4" s="43" t="s">
        <v>0</v>
      </c>
      <c r="G4" s="43" t="s">
        <v>30</v>
      </c>
      <c r="H4" s="43" t="s">
        <v>0</v>
      </c>
      <c r="I4" s="43" t="s">
        <v>30</v>
      </c>
      <c r="J4" s="43" t="s">
        <v>0</v>
      </c>
      <c r="K4" s="45"/>
    </row>
    <row r="5" spans="1:11" ht="16.5" customHeight="1">
      <c r="A5" s="60"/>
      <c r="B5" s="57"/>
      <c r="C5" s="44"/>
      <c r="D5" s="60"/>
      <c r="E5" s="44"/>
      <c r="F5" s="44"/>
      <c r="G5" s="44"/>
      <c r="H5" s="44"/>
      <c r="I5" s="44"/>
      <c r="J5" s="44"/>
      <c r="K5" s="44"/>
    </row>
    <row r="6" spans="1:11" ht="16.5">
      <c r="A6" s="8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</row>
    <row r="7" spans="1:11" ht="16.5">
      <c r="A7" s="23"/>
      <c r="B7" s="22" t="s">
        <v>17</v>
      </c>
      <c r="C7" s="4"/>
      <c r="D7" s="4"/>
      <c r="E7" s="4"/>
      <c r="F7" s="4"/>
      <c r="G7" s="4"/>
      <c r="H7" s="4"/>
      <c r="I7" s="4"/>
      <c r="J7" s="4"/>
      <c r="K7" s="4"/>
    </row>
    <row r="8" spans="1:11" ht="33">
      <c r="A8" s="23">
        <v>1</v>
      </c>
      <c r="B8" s="21" t="s">
        <v>16</v>
      </c>
      <c r="C8" s="8" t="s">
        <v>13</v>
      </c>
      <c r="D8" s="8">
        <f>D11</f>
        <v>16.5</v>
      </c>
      <c r="E8" s="8"/>
      <c r="F8" s="9"/>
      <c r="G8" s="8"/>
      <c r="H8" s="9"/>
      <c r="I8" s="8"/>
      <c r="J8" s="9"/>
      <c r="K8" s="9"/>
    </row>
    <row r="9" spans="1:11" ht="33">
      <c r="A9" s="23">
        <v>2</v>
      </c>
      <c r="B9" s="21" t="s">
        <v>11</v>
      </c>
      <c r="C9" s="8" t="s">
        <v>5</v>
      </c>
      <c r="D9" s="8">
        <f>D8*1.85</f>
        <v>30.525000000000002</v>
      </c>
      <c r="E9" s="8"/>
      <c r="F9" s="9"/>
      <c r="G9" s="8"/>
      <c r="H9" s="9"/>
      <c r="I9" s="8"/>
      <c r="J9" s="9"/>
      <c r="K9" s="9"/>
    </row>
    <row r="10" spans="1:11" ht="33">
      <c r="A10" s="52">
        <v>3</v>
      </c>
      <c r="B10" s="21" t="s">
        <v>14</v>
      </c>
      <c r="C10" s="8" t="s">
        <v>15</v>
      </c>
      <c r="D10" s="8">
        <v>280</v>
      </c>
      <c r="E10" s="8"/>
      <c r="F10" s="9"/>
      <c r="G10" s="8"/>
      <c r="H10" s="9"/>
      <c r="I10" s="8"/>
      <c r="J10" s="9"/>
      <c r="K10" s="9"/>
    </row>
    <row r="11" spans="1:11" ht="16.5">
      <c r="A11" s="53"/>
      <c r="B11" s="21" t="s">
        <v>23</v>
      </c>
      <c r="C11" s="8" t="s">
        <v>13</v>
      </c>
      <c r="D11" s="8">
        <v>16.5</v>
      </c>
      <c r="E11" s="8"/>
      <c r="F11" s="9"/>
      <c r="G11" s="8"/>
      <c r="H11" s="9"/>
      <c r="I11" s="8"/>
      <c r="J11" s="9"/>
      <c r="K11" s="9"/>
    </row>
    <row r="12" spans="1:11" ht="16.5">
      <c r="A12" s="54"/>
      <c r="B12" s="21" t="s">
        <v>24</v>
      </c>
      <c r="C12" s="8" t="s">
        <v>13</v>
      </c>
      <c r="D12" s="8">
        <v>0.17</v>
      </c>
      <c r="E12" s="8"/>
      <c r="F12" s="9"/>
      <c r="G12" s="8"/>
      <c r="H12" s="9"/>
      <c r="I12" s="8"/>
      <c r="J12" s="9"/>
      <c r="K12" s="9"/>
    </row>
    <row r="13" spans="1:11" ht="33">
      <c r="A13" s="23"/>
      <c r="B13" s="18" t="s">
        <v>18</v>
      </c>
      <c r="C13" s="1"/>
      <c r="D13" s="30"/>
      <c r="E13" s="6"/>
      <c r="F13" s="9"/>
      <c r="G13" s="6"/>
      <c r="H13" s="9"/>
      <c r="I13" s="7"/>
      <c r="J13" s="9"/>
      <c r="K13" s="9"/>
    </row>
    <row r="14" spans="1:11" ht="84">
      <c r="A14" s="23">
        <v>4</v>
      </c>
      <c r="B14" s="17" t="s">
        <v>20</v>
      </c>
      <c r="C14" s="8" t="s">
        <v>8</v>
      </c>
      <c r="D14" s="7">
        <f>D20*0.3*0.95</f>
        <v>201.20999999999998</v>
      </c>
      <c r="E14" s="6"/>
      <c r="F14" s="9"/>
      <c r="G14" s="6"/>
      <c r="H14" s="9"/>
      <c r="I14" s="7"/>
      <c r="J14" s="9"/>
      <c r="K14" s="9"/>
    </row>
    <row r="15" spans="1:11" ht="20.25">
      <c r="A15" s="23">
        <v>5</v>
      </c>
      <c r="B15" s="17" t="s">
        <v>10</v>
      </c>
      <c r="C15" s="8" t="s">
        <v>8</v>
      </c>
      <c r="D15" s="7">
        <f>D20*0.3*0.05</f>
        <v>10.59</v>
      </c>
      <c r="E15" s="6"/>
      <c r="F15" s="9"/>
      <c r="G15" s="6"/>
      <c r="H15" s="9"/>
      <c r="I15" s="7"/>
      <c r="J15" s="9"/>
      <c r="K15" s="9"/>
    </row>
    <row r="16" spans="1:11" ht="33">
      <c r="A16" s="23">
        <v>6</v>
      </c>
      <c r="B16" s="17" t="s">
        <v>11</v>
      </c>
      <c r="C16" s="1" t="s">
        <v>5</v>
      </c>
      <c r="D16" s="7">
        <f>D20*0.3*1.85</f>
        <v>391.83</v>
      </c>
      <c r="E16" s="6"/>
      <c r="F16" s="9"/>
      <c r="G16" s="6"/>
      <c r="H16" s="9"/>
      <c r="I16" s="7"/>
      <c r="J16" s="9"/>
      <c r="K16" s="9"/>
    </row>
    <row r="17" spans="1:11" ht="33">
      <c r="A17" s="23">
        <v>7</v>
      </c>
      <c r="B17" s="17" t="s">
        <v>12</v>
      </c>
      <c r="C17" s="8" t="s">
        <v>8</v>
      </c>
      <c r="D17" s="7">
        <f>D18*0.2</f>
        <v>141.20000000000002</v>
      </c>
      <c r="E17" s="6"/>
      <c r="F17" s="9"/>
      <c r="G17" s="6"/>
      <c r="H17" s="9"/>
      <c r="I17" s="7"/>
      <c r="J17" s="9"/>
      <c r="K17" s="9"/>
    </row>
    <row r="18" spans="1:13" ht="33">
      <c r="A18" s="23">
        <v>8</v>
      </c>
      <c r="B18" s="17" t="s">
        <v>19</v>
      </c>
      <c r="C18" s="8" t="s">
        <v>9</v>
      </c>
      <c r="D18" s="7">
        <f>D20</f>
        <v>706</v>
      </c>
      <c r="E18" s="6"/>
      <c r="F18" s="9"/>
      <c r="G18" s="6"/>
      <c r="H18" s="9"/>
      <c r="I18" s="7"/>
      <c r="J18" s="9"/>
      <c r="K18" s="9"/>
      <c r="M18" s="19"/>
    </row>
    <row r="19" spans="1:13" ht="16.5">
      <c r="A19" s="23">
        <v>9</v>
      </c>
      <c r="B19" s="17" t="s">
        <v>21</v>
      </c>
      <c r="C19" s="8" t="s">
        <v>5</v>
      </c>
      <c r="D19" s="42">
        <f>D20*0.0006</f>
        <v>0.4236</v>
      </c>
      <c r="E19" s="6"/>
      <c r="F19" s="9"/>
      <c r="G19" s="6"/>
      <c r="H19" s="9"/>
      <c r="I19" s="7"/>
      <c r="J19" s="9"/>
      <c r="K19" s="9"/>
      <c r="M19" s="19"/>
    </row>
    <row r="20" spans="1:13" ht="66">
      <c r="A20" s="23">
        <v>10</v>
      </c>
      <c r="B20" s="20" t="s">
        <v>27</v>
      </c>
      <c r="C20" s="8" t="s">
        <v>9</v>
      </c>
      <c r="D20" s="7">
        <v>706</v>
      </c>
      <c r="E20" s="6"/>
      <c r="F20" s="9"/>
      <c r="G20" s="6"/>
      <c r="H20" s="9"/>
      <c r="I20" s="7"/>
      <c r="J20" s="9"/>
      <c r="K20" s="9"/>
      <c r="M20" s="19"/>
    </row>
    <row r="21" spans="1:12" s="5" customFormat="1" ht="22.5" customHeight="1">
      <c r="A21" s="24"/>
      <c r="B21" s="2" t="s">
        <v>0</v>
      </c>
      <c r="C21" s="13" t="s">
        <v>1</v>
      </c>
      <c r="D21" s="31"/>
      <c r="E21" s="2"/>
      <c r="F21" s="14"/>
      <c r="G21" s="2"/>
      <c r="H21" s="14"/>
      <c r="I21" s="15"/>
      <c r="J21" s="14"/>
      <c r="K21" s="14"/>
      <c r="L21" s="16"/>
    </row>
    <row r="22" spans="1:11" ht="22.5" customHeight="1">
      <c r="A22" s="25"/>
      <c r="B22" s="12" t="s">
        <v>25</v>
      </c>
      <c r="C22" s="1" t="s">
        <v>1</v>
      </c>
      <c r="D22" s="32"/>
      <c r="E22" s="6"/>
      <c r="F22" s="9"/>
      <c r="G22" s="6"/>
      <c r="H22" s="9"/>
      <c r="I22" s="7"/>
      <c r="J22" s="9"/>
      <c r="K22" s="9"/>
    </row>
    <row r="23" spans="1:11" ht="22.5" customHeight="1">
      <c r="A23" s="23"/>
      <c r="B23" s="12" t="s">
        <v>0</v>
      </c>
      <c r="C23" s="1" t="s">
        <v>1</v>
      </c>
      <c r="D23" s="32"/>
      <c r="E23" s="6"/>
      <c r="F23" s="9"/>
      <c r="G23" s="6"/>
      <c r="H23" s="9"/>
      <c r="I23" s="7"/>
      <c r="J23" s="9"/>
      <c r="K23" s="9"/>
    </row>
    <row r="24" spans="1:11" ht="22.5" customHeight="1">
      <c r="A24" s="23"/>
      <c r="B24" s="12" t="s">
        <v>26</v>
      </c>
      <c r="C24" s="1" t="s">
        <v>1</v>
      </c>
      <c r="D24" s="32"/>
      <c r="E24" s="6"/>
      <c r="F24" s="9"/>
      <c r="G24" s="6"/>
      <c r="H24" s="9"/>
      <c r="I24" s="7"/>
      <c r="J24" s="9"/>
      <c r="K24" s="9"/>
    </row>
    <row r="25" spans="1:11" ht="22.5" customHeight="1">
      <c r="A25" s="23"/>
      <c r="B25" s="12" t="s">
        <v>0</v>
      </c>
      <c r="C25" s="1" t="s">
        <v>1</v>
      </c>
      <c r="D25" s="32"/>
      <c r="E25" s="6"/>
      <c r="F25" s="9"/>
      <c r="G25" s="6"/>
      <c r="H25" s="9"/>
      <c r="I25" s="7"/>
      <c r="J25" s="9"/>
      <c r="K25" s="9"/>
    </row>
    <row r="26" spans="1:11" ht="22.5" customHeight="1">
      <c r="A26" s="23"/>
      <c r="B26" s="12" t="s">
        <v>7</v>
      </c>
      <c r="C26" s="1" t="s">
        <v>1</v>
      </c>
      <c r="D26" s="32"/>
      <c r="E26" s="6"/>
      <c r="F26" s="9"/>
      <c r="G26" s="6"/>
      <c r="H26" s="9"/>
      <c r="I26" s="7"/>
      <c r="J26" s="9"/>
      <c r="K26" s="9"/>
    </row>
    <row r="27" spans="1:11" ht="22.5" customHeight="1">
      <c r="A27" s="23"/>
      <c r="B27" s="12" t="s">
        <v>0</v>
      </c>
      <c r="C27" s="1" t="s">
        <v>1</v>
      </c>
      <c r="D27" s="32"/>
      <c r="E27" s="6"/>
      <c r="F27" s="9"/>
      <c r="G27" s="6"/>
      <c r="H27" s="9"/>
      <c r="I27" s="7"/>
      <c r="J27" s="9"/>
      <c r="K27" s="9"/>
    </row>
    <row r="28" spans="2:11" ht="21">
      <c r="B28" s="10"/>
      <c r="C28" s="10"/>
      <c r="D28" s="33"/>
      <c r="E28" s="10"/>
      <c r="F28" s="10"/>
      <c r="G28" s="10"/>
      <c r="H28" s="10"/>
      <c r="I28" s="10"/>
      <c r="J28" s="11"/>
      <c r="K28" s="10"/>
    </row>
    <row r="29" spans="2:11" ht="21">
      <c r="B29" s="10"/>
      <c r="C29" s="10"/>
      <c r="D29" s="33"/>
      <c r="E29" s="10"/>
      <c r="F29" s="10"/>
      <c r="G29" s="10"/>
      <c r="H29" s="10"/>
      <c r="I29" s="10"/>
      <c r="J29" s="10"/>
      <c r="K29" s="10"/>
    </row>
    <row r="30" spans="1:3" s="28" customFormat="1" ht="16.5">
      <c r="A30" s="26"/>
      <c r="B30" s="34"/>
      <c r="C30" s="27"/>
    </row>
    <row r="31" spans="1:10" s="28" customFormat="1" ht="16.5">
      <c r="A31" s="35"/>
      <c r="B31" s="34"/>
      <c r="C31" s="36"/>
      <c r="D31" s="34"/>
      <c r="E31" s="34"/>
      <c r="F31" s="34"/>
      <c r="G31" s="34"/>
      <c r="H31" s="34"/>
      <c r="I31" s="34"/>
      <c r="J31" s="34"/>
    </row>
    <row r="32" spans="1:10" s="28" customFormat="1" ht="16.5">
      <c r="A32" s="35"/>
      <c r="B32" s="34"/>
      <c r="C32" s="36"/>
      <c r="D32" s="34"/>
      <c r="E32" s="34"/>
      <c r="F32" s="34"/>
      <c r="G32" s="34"/>
      <c r="H32" s="34"/>
      <c r="I32" s="34"/>
      <c r="J32" s="34"/>
    </row>
    <row r="33" spans="1:10" s="28" customFormat="1" ht="16.5">
      <c r="A33" s="35"/>
      <c r="B33" s="34"/>
      <c r="C33" s="37"/>
      <c r="D33" s="36"/>
      <c r="E33" s="34"/>
      <c r="F33" s="34"/>
      <c r="G33" s="34"/>
      <c r="H33" s="34"/>
      <c r="I33" s="34"/>
      <c r="J33" s="34"/>
    </row>
    <row r="34" spans="1:10" s="28" customFormat="1" ht="16.5">
      <c r="A34" s="35"/>
      <c r="B34" s="34"/>
      <c r="C34" s="37"/>
      <c r="D34" s="36"/>
      <c r="E34" s="34"/>
      <c r="F34" s="34"/>
      <c r="G34" s="34"/>
      <c r="H34" s="34"/>
      <c r="I34" s="34"/>
      <c r="J34" s="34"/>
    </row>
    <row r="35" spans="1:8" s="28" customFormat="1" ht="16.5">
      <c r="A35" s="26"/>
      <c r="B35" s="34"/>
      <c r="C35" s="29"/>
      <c r="D35" s="29"/>
      <c r="E35" s="29"/>
      <c r="G35" s="29"/>
      <c r="H35" s="27"/>
    </row>
    <row r="36" spans="1:8" s="28" customFormat="1" ht="16.5">
      <c r="A36" s="26"/>
      <c r="B36" s="34"/>
      <c r="C36" s="29"/>
      <c r="D36" s="29"/>
      <c r="E36" s="29"/>
      <c r="G36" s="29"/>
      <c r="H36" s="27"/>
    </row>
    <row r="37" spans="1:4" s="28" customFormat="1" ht="16.5">
      <c r="A37" s="26"/>
      <c r="B37" s="34"/>
      <c r="C37" s="38"/>
      <c r="D37" s="27"/>
    </row>
    <row r="38" spans="1:4" s="28" customFormat="1" ht="16.5">
      <c r="A38" s="26"/>
      <c r="B38" s="34"/>
      <c r="C38" s="39"/>
      <c r="D38" s="27"/>
    </row>
    <row r="39" spans="1:4" s="28" customFormat="1" ht="16.5">
      <c r="A39" s="26"/>
      <c r="B39" s="34"/>
      <c r="C39" s="39"/>
      <c r="D39" s="27"/>
    </row>
    <row r="40" spans="1:4" s="28" customFormat="1" ht="16.5">
      <c r="A40" s="26"/>
      <c r="B40" s="34"/>
      <c r="C40" s="40"/>
      <c r="D40" s="29"/>
    </row>
    <row r="41" spans="1:3" s="28" customFormat="1" ht="16.5">
      <c r="A41" s="26"/>
      <c r="B41" s="34"/>
      <c r="C41" s="40"/>
    </row>
    <row r="42" spans="1:3" s="28" customFormat="1" ht="16.5">
      <c r="A42" s="26"/>
      <c r="B42" s="34"/>
      <c r="C42" s="40"/>
    </row>
    <row r="43" spans="1:3" s="28" customFormat="1" ht="16.5">
      <c r="A43" s="26"/>
      <c r="B43" s="34"/>
      <c r="C43" s="40"/>
    </row>
    <row r="44" spans="1:3" s="28" customFormat="1" ht="16.5">
      <c r="A44" s="26"/>
      <c r="B44" s="34"/>
      <c r="C44" s="40"/>
    </row>
    <row r="45" spans="1:3" s="28" customFormat="1" ht="16.5">
      <c r="A45" s="26"/>
      <c r="B45" s="34"/>
      <c r="C45" s="40"/>
    </row>
    <row r="46" spans="1:3" s="28" customFormat="1" ht="16.5">
      <c r="A46" s="26"/>
      <c r="B46" s="34"/>
      <c r="C46" s="40"/>
    </row>
    <row r="47" spans="1:3" s="28" customFormat="1" ht="16.5">
      <c r="A47" s="26"/>
      <c r="B47" s="34"/>
      <c r="C47" s="40"/>
    </row>
    <row r="48" spans="1:3" s="28" customFormat="1" ht="16.5">
      <c r="A48" s="26"/>
      <c r="B48" s="34"/>
      <c r="C48" s="40"/>
    </row>
    <row r="49" spans="1:3" s="28" customFormat="1" ht="16.5">
      <c r="A49" s="26"/>
      <c r="B49" s="34"/>
      <c r="C49" s="40"/>
    </row>
    <row r="50" spans="1:3" s="28" customFormat="1" ht="16.5">
      <c r="A50" s="26"/>
      <c r="B50" s="34"/>
      <c r="C50" s="40"/>
    </row>
    <row r="51" spans="1:3" s="28" customFormat="1" ht="16.5">
      <c r="A51" s="26"/>
      <c r="B51" s="34"/>
      <c r="C51" s="40"/>
    </row>
    <row r="52" spans="1:3" s="28" customFormat="1" ht="16.5">
      <c r="A52" s="26"/>
      <c r="B52" s="34"/>
      <c r="C52" s="39"/>
    </row>
    <row r="53" ht="16.5">
      <c r="C53" s="41"/>
    </row>
  </sheetData>
  <sheetProtection/>
  <mergeCells count="17">
    <mergeCell ref="A10:A12"/>
    <mergeCell ref="A1:K1"/>
    <mergeCell ref="A2:K2"/>
    <mergeCell ref="B3:B5"/>
    <mergeCell ref="A3:A5"/>
    <mergeCell ref="J4:J5"/>
    <mergeCell ref="D3:D5"/>
    <mergeCell ref="F4:F5"/>
    <mergeCell ref="H4:H5"/>
    <mergeCell ref="K3:K5"/>
    <mergeCell ref="G3:H3"/>
    <mergeCell ref="C3:C5"/>
    <mergeCell ref="E3:F3"/>
    <mergeCell ref="E4:E5"/>
    <mergeCell ref="G4:G5"/>
    <mergeCell ref="I4:I5"/>
    <mergeCell ref="I3:J3"/>
  </mergeCells>
  <printOptions/>
  <pageMargins left="0.35433070866141736" right="0.3937007874015748" top="0.38" bottom="0.45" header="0.22" footer="0.5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Giorgi</cp:lastModifiedBy>
  <cp:lastPrinted>2016-04-06T08:26:51Z</cp:lastPrinted>
  <dcterms:created xsi:type="dcterms:W3CDTF">2006-03-03T07:45:10Z</dcterms:created>
  <dcterms:modified xsi:type="dcterms:W3CDTF">2016-07-14T15:41:18Z</dcterms:modified>
  <cp:category/>
  <cp:version/>
  <cp:contentType/>
  <cp:contentStatus/>
</cp:coreProperties>
</file>