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505"/>
  </bookViews>
  <sheets>
    <sheet name="Лист 4" sheetId="7" r:id="rId1"/>
  </sheets>
  <definedNames>
    <definedName name="_xlnm._FilterDatabase" localSheetId="0" hidden="1">'Лист 4'!$A$10:$M$25</definedName>
  </definedNames>
  <calcPr calcId="124519"/>
</workbook>
</file>

<file path=xl/calcChain.xml><?xml version="1.0" encoding="utf-8"?>
<calcChain xmlns="http://schemas.openxmlformats.org/spreadsheetml/2006/main">
  <c r="I23" i="7"/>
  <c r="L23" s="1"/>
  <c r="E18"/>
  <c r="I19"/>
  <c r="L19" s="1"/>
  <c r="G18"/>
  <c r="L18" s="1"/>
  <c r="E24"/>
  <c r="E22" l="1"/>
  <c r="I22" s="1"/>
  <c r="E21"/>
  <c r="E14"/>
  <c r="E13"/>
  <c r="G15"/>
  <c r="K16"/>
  <c r="L16" s="1"/>
  <c r="I24"/>
  <c r="L15" l="1"/>
  <c r="G21"/>
  <c r="E25"/>
  <c r="I25" s="1"/>
  <c r="L24"/>
  <c r="L22"/>
  <c r="K14"/>
  <c r="G13"/>
  <c r="L25" l="1"/>
  <c r="I26"/>
  <c r="L27" s="1"/>
  <c r="K6" s="1"/>
  <c r="L13"/>
  <c r="G26"/>
  <c r="K5" s="1"/>
  <c r="L14"/>
  <c r="L21"/>
  <c r="L26" l="1"/>
  <c r="L28" s="1"/>
  <c r="L29" s="1"/>
  <c r="L30" s="1"/>
  <c r="L31" s="1"/>
  <c r="L32" s="1"/>
  <c r="L33" s="1"/>
  <c r="L34" s="1"/>
  <c r="K4" s="1"/>
</calcChain>
</file>

<file path=xl/sharedStrings.xml><?xml version="1.0" encoding="utf-8"?>
<sst xmlns="http://schemas.openxmlformats.org/spreadsheetml/2006/main" count="65" uniqueCount="43">
  <si>
    <t>jami</t>
  </si>
  <si>
    <t>sul</t>
  </si>
  <si>
    <t>lokaluri xarjTaRricxva #1</t>
  </si>
  <si>
    <t>normatiuli
resursi</t>
  </si>
  <si>
    <t>erTeulze</t>
  </si>
  <si>
    <t>sul jami</t>
  </si>
  <si>
    <t>samSeneblo
manqanebi da meqanizmebi  lari</t>
  </si>
  <si>
    <t>SeniSvna</t>
  </si>
  <si>
    <t>lari</t>
  </si>
  <si>
    <t xml:space="preserve">satransporto xarjebi- </t>
  </si>
  <si>
    <t># rigiTi</t>
  </si>
  <si>
    <t>ganzomileba</t>
  </si>
  <si>
    <t>xelfasi  
lari</t>
  </si>
  <si>
    <t>masalebi  
lari</t>
  </si>
  <si>
    <t>saxarjRaRricxvo Rirebuleba</t>
  </si>
  <si>
    <t xml:space="preserve"> m.S. xelfasi - </t>
  </si>
  <si>
    <t xml:space="preserve">xarjTaRricxva - </t>
  </si>
  <si>
    <t>samuSaos dasaxeleba</t>
  </si>
  <si>
    <t>ჯამი</t>
  </si>
  <si>
    <t>გეგმიური მოგება</t>
  </si>
  <si>
    <t>k/sT</t>
  </si>
  <si>
    <t>g/m</t>
  </si>
  <si>
    <t>sxva masala</t>
  </si>
  <si>
    <t>kg</t>
  </si>
  <si>
    <t>1. სპორტდარბაზი</t>
  </si>
  <si>
    <t>kv.m</t>
  </si>
  <si>
    <t>SromiTi danaxarji</t>
  </si>
  <si>
    <t>tona</t>
  </si>
  <si>
    <t>nagvis datvirTva avtoTviTmclelze xeliT</t>
  </si>
  <si>
    <t>sxva manqanebi</t>
  </si>
  <si>
    <t>m3</t>
  </si>
  <si>
    <t>satransporto xarjebi masalidan</t>
  </si>
  <si>
    <t>d.R.g.</t>
  </si>
  <si>
    <t xml:space="preserve"> ssip walenjixis მუნიციპალიტეტის miqavas თემის #2 sajaro skola</t>
  </si>
  <si>
    <t>სპორტდარბაზის რეაბილიტაციის</t>
  </si>
  <si>
    <t>Zveli xis iatakis demontaJi da dasawyobeba</t>
  </si>
  <si>
    <t xml:space="preserve">samSeneblo nagvis transportireba </t>
  </si>
  <si>
    <t>daxerxli masala mSrali wiwovani</t>
  </si>
  <si>
    <t>xis iatakis mowyoba sisqiT 40X60mm (gembanuri)</t>
  </si>
  <si>
    <t>lursmani</t>
  </si>
  <si>
    <t>plintusi xis</t>
  </si>
  <si>
    <t>zednadebi xarjebi</t>
  </si>
  <si>
    <t>antiseptirebuli xis lagebis 5X10 sm mowyoba (RerZebs Soris 50 sm)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</si>
</sst>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;[Red]0.00"/>
    <numFmt numFmtId="166" formatCode="0.000;[Red]0.000"/>
  </numFmts>
  <fonts count="9"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</font>
    <font>
      <sz val="10"/>
      <name val="Arial Cyr"/>
      <charset val="204"/>
    </font>
    <font>
      <b/>
      <sz val="10"/>
      <name val="AcadNusx"/>
    </font>
    <font>
      <b/>
      <sz val="12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Fill="1"/>
    <xf numFmtId="165" fontId="7" fillId="0" borderId="0" xfId="0" applyNumberFormat="1" applyFont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/>
    <xf numFmtId="0" fontId="1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7">
    <cellStyle name="Normal 10" xfId="1"/>
    <cellStyle name="Normal 2" xfId="4"/>
    <cellStyle name="Normal 3" xfId="6"/>
    <cellStyle name="Normal_gare wyalsadfenigagarini 2_SMSH2008-IIkv ." xfId="2"/>
    <cellStyle name="Обычный" xfId="0" builtinId="0"/>
    <cellStyle name="Обычный 4" xfId="5"/>
    <cellStyle name="Финансов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K14" sqref="K14"/>
    </sheetView>
  </sheetViews>
  <sheetFormatPr defaultRowHeight="15"/>
  <cols>
    <col min="1" max="1" width="5.5703125" style="2" customWidth="1"/>
    <col min="2" max="2" width="47.5703125" style="2" customWidth="1"/>
    <col min="3" max="3" width="8.42578125" style="2" customWidth="1"/>
    <col min="4" max="4" width="8.28515625" style="2" customWidth="1"/>
    <col min="5" max="5" width="8.140625" style="2" customWidth="1"/>
    <col min="6" max="6" width="8.28515625" style="2" customWidth="1"/>
    <col min="7" max="7" width="10.140625" style="2" customWidth="1"/>
    <col min="8" max="8" width="9.140625" style="2" customWidth="1"/>
    <col min="9" max="9" width="9.85546875" style="5" customWidth="1"/>
    <col min="10" max="10" width="8.7109375" style="2" customWidth="1"/>
    <col min="11" max="11" width="9.85546875" style="2" customWidth="1"/>
    <col min="12" max="12" width="10.5703125" style="2" customWidth="1"/>
    <col min="13" max="13" width="9.140625" style="2" customWidth="1"/>
    <col min="14" max="16384" width="9.140625" style="2"/>
  </cols>
  <sheetData>
    <row r="1" spans="1:13" s="3" customFormat="1" ht="21" customHeight="1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" customFormat="1" ht="15.75" customHeight="1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3" customFormat="1" ht="18.75" customHeight="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s="3" customFormat="1" ht="17.25" customHeight="1">
      <c r="A4" s="4"/>
      <c r="B4" s="4"/>
      <c r="C4" s="4"/>
      <c r="D4" s="4"/>
      <c r="E4" s="4"/>
      <c r="F4" s="4"/>
      <c r="G4" s="34" t="s">
        <v>16</v>
      </c>
      <c r="H4" s="34"/>
      <c r="I4" s="34"/>
      <c r="J4" s="34"/>
      <c r="K4" s="6">
        <f>L34</f>
        <v>0</v>
      </c>
      <c r="L4" s="12" t="s">
        <v>8</v>
      </c>
      <c r="M4" s="4"/>
    </row>
    <row r="5" spans="1:13" s="3" customFormat="1" ht="17.25" customHeight="1">
      <c r="A5" s="4"/>
      <c r="B5" s="4"/>
      <c r="C5" s="4"/>
      <c r="D5" s="4"/>
      <c r="E5" s="4"/>
      <c r="F5" s="4"/>
      <c r="G5" s="34" t="s">
        <v>15</v>
      </c>
      <c r="H5" s="34"/>
      <c r="I5" s="34"/>
      <c r="J5" s="34"/>
      <c r="K5" s="6">
        <f>G26</f>
        <v>0</v>
      </c>
      <c r="L5" s="12" t="s">
        <v>8</v>
      </c>
      <c r="M5" s="4"/>
    </row>
    <row r="6" spans="1:13" s="3" customFormat="1" ht="17.25" customHeight="1">
      <c r="A6" s="4"/>
      <c r="B6" s="4"/>
      <c r="C6" s="4"/>
      <c r="D6" s="4"/>
      <c r="E6" s="4"/>
      <c r="F6" s="4"/>
      <c r="G6" s="34" t="s">
        <v>9</v>
      </c>
      <c r="H6" s="34"/>
      <c r="I6" s="34"/>
      <c r="J6" s="34"/>
      <c r="K6" s="6">
        <f>L27</f>
        <v>0</v>
      </c>
      <c r="L6" s="12" t="s">
        <v>8</v>
      </c>
      <c r="M6" s="4"/>
    </row>
    <row r="7" spans="1:13" s="3" customFormat="1" ht="26.25" customHeight="1">
      <c r="A7" s="28" t="s">
        <v>10</v>
      </c>
      <c r="B7" s="35" t="s">
        <v>17</v>
      </c>
      <c r="C7" s="28" t="s">
        <v>11</v>
      </c>
      <c r="D7" s="38" t="s">
        <v>3</v>
      </c>
      <c r="E7" s="39"/>
      <c r="F7" s="42" t="s">
        <v>14</v>
      </c>
      <c r="G7" s="43"/>
      <c r="H7" s="43"/>
      <c r="I7" s="43"/>
      <c r="J7" s="43"/>
      <c r="K7" s="43"/>
      <c r="L7" s="43"/>
      <c r="M7" s="33"/>
    </row>
    <row r="8" spans="1:13" s="3" customFormat="1" ht="60" customHeight="1">
      <c r="A8" s="30"/>
      <c r="B8" s="36"/>
      <c r="C8" s="30"/>
      <c r="D8" s="40"/>
      <c r="E8" s="41"/>
      <c r="F8" s="32" t="s">
        <v>12</v>
      </c>
      <c r="G8" s="33"/>
      <c r="H8" s="32" t="s">
        <v>13</v>
      </c>
      <c r="I8" s="33"/>
      <c r="J8" s="45" t="s">
        <v>6</v>
      </c>
      <c r="K8" s="46"/>
      <c r="L8" s="35" t="s">
        <v>0</v>
      </c>
      <c r="M8" s="28" t="s">
        <v>7</v>
      </c>
    </row>
    <row r="9" spans="1:13" s="3" customFormat="1" ht="33.75" customHeight="1">
      <c r="A9" s="29"/>
      <c r="B9" s="37"/>
      <c r="C9" s="29"/>
      <c r="D9" s="11" t="s">
        <v>4</v>
      </c>
      <c r="E9" s="14" t="s">
        <v>1</v>
      </c>
      <c r="F9" s="11" t="s">
        <v>4</v>
      </c>
      <c r="G9" s="14" t="s">
        <v>1</v>
      </c>
      <c r="H9" s="11" t="s">
        <v>4</v>
      </c>
      <c r="I9" s="8" t="s">
        <v>1</v>
      </c>
      <c r="J9" s="11" t="s">
        <v>4</v>
      </c>
      <c r="K9" s="14" t="s">
        <v>1</v>
      </c>
      <c r="L9" s="37"/>
      <c r="M9" s="29"/>
    </row>
    <row r="10" spans="1:13" s="1" customFormat="1" ht="17.25" customHeight="1">
      <c r="A10" s="14">
        <v>1</v>
      </c>
      <c r="B10" s="14">
        <v>3</v>
      </c>
      <c r="C10" s="13">
        <v>4</v>
      </c>
      <c r="D10" s="14">
        <v>5</v>
      </c>
      <c r="E10" s="13">
        <v>6</v>
      </c>
      <c r="F10" s="14">
        <v>7</v>
      </c>
      <c r="G10" s="13">
        <v>8</v>
      </c>
      <c r="H10" s="14">
        <v>9</v>
      </c>
      <c r="I10" s="16">
        <v>10</v>
      </c>
      <c r="J10" s="14">
        <v>11</v>
      </c>
      <c r="K10" s="13">
        <v>12</v>
      </c>
      <c r="L10" s="14">
        <v>13</v>
      </c>
      <c r="M10" s="13">
        <v>14</v>
      </c>
    </row>
    <row r="11" spans="1:13" s="1" customFormat="1" ht="13.5">
      <c r="A11" s="19"/>
      <c r="B11" s="9" t="s">
        <v>24</v>
      </c>
      <c r="C11" s="10"/>
      <c r="D11" s="17"/>
      <c r="E11" s="17"/>
      <c r="F11" s="17"/>
      <c r="G11" s="18"/>
      <c r="H11" s="18"/>
      <c r="I11" s="18"/>
      <c r="J11" s="18"/>
      <c r="K11" s="18"/>
      <c r="L11" s="18"/>
      <c r="M11" s="20"/>
    </row>
    <row r="12" spans="1:13" s="23" customFormat="1" ht="27">
      <c r="A12" s="50">
        <v>1</v>
      </c>
      <c r="B12" s="15" t="s">
        <v>35</v>
      </c>
      <c r="C12" s="10" t="s">
        <v>25</v>
      </c>
      <c r="D12" s="17"/>
      <c r="E12" s="17">
        <v>148</v>
      </c>
      <c r="F12" s="17"/>
      <c r="G12" s="18"/>
      <c r="H12" s="18"/>
      <c r="I12" s="18"/>
      <c r="J12" s="18"/>
      <c r="K12" s="18"/>
      <c r="L12" s="18"/>
      <c r="M12" s="20"/>
    </row>
    <row r="13" spans="1:13" s="23" customFormat="1" ht="13.5">
      <c r="A13" s="50"/>
      <c r="B13" s="7" t="s">
        <v>26</v>
      </c>
      <c r="C13" s="10" t="s">
        <v>20</v>
      </c>
      <c r="D13" s="17">
        <v>0.25</v>
      </c>
      <c r="E13" s="17">
        <f>D13*E12</f>
        <v>37</v>
      </c>
      <c r="F13" s="17"/>
      <c r="G13" s="18">
        <f>F13*E13</f>
        <v>0</v>
      </c>
      <c r="H13" s="18"/>
      <c r="I13" s="18"/>
      <c r="J13" s="18"/>
      <c r="K13" s="18"/>
      <c r="L13" s="18">
        <f>K13+I13+G13</f>
        <v>0</v>
      </c>
      <c r="M13" s="20"/>
    </row>
    <row r="14" spans="1:13" s="24" customFormat="1" ht="13.5">
      <c r="A14" s="50"/>
      <c r="B14" s="7" t="s">
        <v>29</v>
      </c>
      <c r="C14" s="9" t="s">
        <v>8</v>
      </c>
      <c r="D14" s="17">
        <v>0.05</v>
      </c>
      <c r="E14" s="17">
        <f>D14*E12</f>
        <v>7.4</v>
      </c>
      <c r="F14" s="17"/>
      <c r="G14" s="18"/>
      <c r="H14" s="18"/>
      <c r="I14" s="18"/>
      <c r="J14" s="18"/>
      <c r="K14" s="18">
        <f t="shared" ref="K14:K16" si="0">J14*E14</f>
        <v>0</v>
      </c>
      <c r="L14" s="18">
        <f t="shared" ref="L14:L24" si="1">K14+I14+G14</f>
        <v>0</v>
      </c>
      <c r="M14" s="20"/>
    </row>
    <row r="15" spans="1:13" s="24" customFormat="1" ht="13.5">
      <c r="A15" s="47">
        <v>2</v>
      </c>
      <c r="B15" s="7" t="s">
        <v>28</v>
      </c>
      <c r="C15" s="9" t="s">
        <v>27</v>
      </c>
      <c r="D15" s="17"/>
      <c r="E15" s="17">
        <v>7.4</v>
      </c>
      <c r="F15" s="17"/>
      <c r="G15" s="18">
        <f t="shared" ref="G15:G21" si="2">F15*E15</f>
        <v>0</v>
      </c>
      <c r="H15" s="18"/>
      <c r="I15" s="18"/>
      <c r="J15" s="18"/>
      <c r="K15" s="18"/>
      <c r="L15" s="18">
        <f t="shared" si="1"/>
        <v>0</v>
      </c>
      <c r="M15" s="20"/>
    </row>
    <row r="16" spans="1:13" s="24" customFormat="1" ht="13.5">
      <c r="A16" s="49"/>
      <c r="B16" s="25" t="s">
        <v>36</v>
      </c>
      <c r="C16" s="8" t="s">
        <v>27</v>
      </c>
      <c r="D16" s="17"/>
      <c r="E16" s="17">
        <v>7.4</v>
      </c>
      <c r="F16" s="17"/>
      <c r="G16" s="18"/>
      <c r="H16" s="18"/>
      <c r="I16" s="18"/>
      <c r="J16" s="18"/>
      <c r="K16" s="18">
        <f t="shared" si="0"/>
        <v>0</v>
      </c>
      <c r="L16" s="18">
        <f t="shared" si="1"/>
        <v>0</v>
      </c>
      <c r="M16" s="20"/>
    </row>
    <row r="17" spans="1:13" s="24" customFormat="1" ht="27">
      <c r="A17" s="47">
        <v>3</v>
      </c>
      <c r="B17" s="26" t="s">
        <v>42</v>
      </c>
      <c r="C17" s="10" t="s">
        <v>25</v>
      </c>
      <c r="D17" s="17"/>
      <c r="E17" s="17">
        <v>148</v>
      </c>
      <c r="F17" s="17"/>
      <c r="G17" s="18"/>
      <c r="H17" s="18"/>
      <c r="I17" s="18"/>
      <c r="J17" s="18"/>
      <c r="K17" s="18"/>
      <c r="L17" s="18"/>
      <c r="M17" s="20"/>
    </row>
    <row r="18" spans="1:13" s="24" customFormat="1" ht="13.5">
      <c r="A18" s="48"/>
      <c r="B18" s="7" t="s">
        <v>26</v>
      </c>
      <c r="C18" s="9" t="s">
        <v>20</v>
      </c>
      <c r="D18" s="17">
        <v>0.1</v>
      </c>
      <c r="E18" s="17">
        <f>D18*E17</f>
        <v>14.8</v>
      </c>
      <c r="F18" s="17"/>
      <c r="G18" s="18">
        <f t="shared" ref="G18" si="3">F18*E18</f>
        <v>0</v>
      </c>
      <c r="H18" s="18"/>
      <c r="I18" s="18"/>
      <c r="J18" s="18"/>
      <c r="K18" s="18"/>
      <c r="L18" s="18">
        <f t="shared" ref="L18:L19" si="4">K18+I18+G18</f>
        <v>0</v>
      </c>
      <c r="M18" s="20"/>
    </row>
    <row r="19" spans="1:13" s="24" customFormat="1" ht="13.5">
      <c r="A19" s="49"/>
      <c r="B19" s="7" t="s">
        <v>37</v>
      </c>
      <c r="C19" s="8" t="s">
        <v>30</v>
      </c>
      <c r="D19" s="22">
        <v>3.3000000000000002E-2</v>
      </c>
      <c r="E19" s="17">
        <v>2.9</v>
      </c>
      <c r="F19" s="17"/>
      <c r="G19" s="18"/>
      <c r="H19" s="18"/>
      <c r="I19" s="18">
        <f t="shared" ref="I19" si="5">H19*E19</f>
        <v>0</v>
      </c>
      <c r="J19" s="18"/>
      <c r="K19" s="18"/>
      <c r="L19" s="18">
        <f t="shared" si="4"/>
        <v>0</v>
      </c>
      <c r="M19" s="20"/>
    </row>
    <row r="20" spans="1:13" s="24" customFormat="1" ht="27">
      <c r="A20" s="47">
        <v>4</v>
      </c>
      <c r="B20" s="15" t="s">
        <v>38</v>
      </c>
      <c r="C20" s="9" t="s">
        <v>25</v>
      </c>
      <c r="D20" s="17"/>
      <c r="E20" s="17">
        <v>148</v>
      </c>
      <c r="F20" s="17"/>
      <c r="G20" s="18"/>
      <c r="H20" s="18"/>
      <c r="I20" s="18"/>
      <c r="J20" s="18"/>
      <c r="K20" s="18"/>
      <c r="L20" s="18"/>
      <c r="M20" s="20"/>
    </row>
    <row r="21" spans="1:13" s="24" customFormat="1" ht="13.5">
      <c r="A21" s="48"/>
      <c r="B21" s="7" t="s">
        <v>26</v>
      </c>
      <c r="C21" s="8" t="s">
        <v>20</v>
      </c>
      <c r="D21" s="17">
        <v>0.5</v>
      </c>
      <c r="E21" s="17">
        <f>D21*E20</f>
        <v>74</v>
      </c>
      <c r="F21" s="17"/>
      <c r="G21" s="18">
        <f t="shared" si="2"/>
        <v>0</v>
      </c>
      <c r="H21" s="18"/>
      <c r="I21" s="18"/>
      <c r="J21" s="18"/>
      <c r="K21" s="18"/>
      <c r="L21" s="18">
        <f t="shared" si="1"/>
        <v>0</v>
      </c>
      <c r="M21" s="20"/>
    </row>
    <row r="22" spans="1:13" s="24" customFormat="1" ht="13.5">
      <c r="A22" s="48"/>
      <c r="B22" s="7" t="s">
        <v>37</v>
      </c>
      <c r="C22" s="9" t="s">
        <v>30</v>
      </c>
      <c r="D22" s="17">
        <v>0.06</v>
      </c>
      <c r="E22" s="17">
        <f>D22*E20</f>
        <v>8.879999999999999</v>
      </c>
      <c r="F22" s="17"/>
      <c r="G22" s="18"/>
      <c r="H22" s="18"/>
      <c r="I22" s="18">
        <f t="shared" ref="I22:I24" si="6">H22*E22</f>
        <v>0</v>
      </c>
      <c r="J22" s="18"/>
      <c r="K22" s="18"/>
      <c r="L22" s="18">
        <f t="shared" si="1"/>
        <v>0</v>
      </c>
      <c r="M22" s="20"/>
    </row>
    <row r="23" spans="1:13" s="24" customFormat="1" ht="13.5">
      <c r="A23" s="48"/>
      <c r="B23" s="7" t="s">
        <v>40</v>
      </c>
      <c r="C23" s="9" t="s">
        <v>21</v>
      </c>
      <c r="D23" s="17"/>
      <c r="E23" s="17">
        <v>52</v>
      </c>
      <c r="F23" s="17"/>
      <c r="G23" s="18"/>
      <c r="H23" s="18"/>
      <c r="I23" s="18">
        <f t="shared" si="6"/>
        <v>0</v>
      </c>
      <c r="J23" s="18"/>
      <c r="K23" s="18"/>
      <c r="L23" s="18">
        <f t="shared" si="1"/>
        <v>0</v>
      </c>
      <c r="M23" s="20"/>
    </row>
    <row r="24" spans="1:13" s="24" customFormat="1" ht="13.5">
      <c r="A24" s="48"/>
      <c r="B24" s="7" t="s">
        <v>39</v>
      </c>
      <c r="C24" s="9" t="s">
        <v>23</v>
      </c>
      <c r="D24" s="17">
        <v>0.1</v>
      </c>
      <c r="E24" s="17">
        <f>D24*E20</f>
        <v>14.8</v>
      </c>
      <c r="F24" s="17"/>
      <c r="G24" s="18"/>
      <c r="H24" s="18"/>
      <c r="I24" s="18">
        <f t="shared" si="6"/>
        <v>0</v>
      </c>
      <c r="J24" s="18"/>
      <c r="K24" s="18"/>
      <c r="L24" s="18">
        <f t="shared" si="1"/>
        <v>0</v>
      </c>
      <c r="M24" s="20"/>
    </row>
    <row r="25" spans="1:13" s="24" customFormat="1" ht="13.5">
      <c r="A25" s="49"/>
      <c r="B25" s="27" t="s">
        <v>22</v>
      </c>
      <c r="C25" s="10" t="s">
        <v>8</v>
      </c>
      <c r="D25" s="17">
        <v>0.1</v>
      </c>
      <c r="E25" s="17">
        <f>D25*E21</f>
        <v>7.4</v>
      </c>
      <c r="F25" s="17"/>
      <c r="G25" s="18"/>
      <c r="H25" s="18"/>
      <c r="I25" s="18">
        <f t="shared" ref="I25" si="7">H25*E25</f>
        <v>0</v>
      </c>
      <c r="J25" s="18"/>
      <c r="K25" s="18"/>
      <c r="L25" s="18">
        <f t="shared" ref="L25" si="8">K25+I25+G25</f>
        <v>0</v>
      </c>
      <c r="M25" s="20"/>
    </row>
    <row r="26" spans="1:13" s="24" customFormat="1" ht="13.5">
      <c r="A26" s="21"/>
      <c r="B26" s="9" t="s">
        <v>18</v>
      </c>
      <c r="C26" s="10"/>
      <c r="D26" s="17"/>
      <c r="E26" s="17"/>
      <c r="F26" s="17"/>
      <c r="G26" s="18">
        <f>SUM(G13:G25)</f>
        <v>0</v>
      </c>
      <c r="H26" s="18"/>
      <c r="I26" s="18">
        <f>SUM(I12:I25)</f>
        <v>0</v>
      </c>
      <c r="J26" s="18"/>
      <c r="K26" s="18"/>
      <c r="L26" s="18">
        <f>SUM(L12:L25)</f>
        <v>0</v>
      </c>
      <c r="M26" s="20"/>
    </row>
    <row r="27" spans="1:13" s="24" customFormat="1" ht="13.5">
      <c r="A27" s="21"/>
      <c r="B27" s="9" t="s">
        <v>31</v>
      </c>
      <c r="C27" s="10"/>
      <c r="D27" s="17"/>
      <c r="E27" s="17"/>
      <c r="F27" s="17"/>
      <c r="G27" s="18"/>
      <c r="H27" s="18"/>
      <c r="I27" s="18"/>
      <c r="J27" s="18"/>
      <c r="K27" s="18"/>
      <c r="L27" s="18">
        <f>I26*C27</f>
        <v>0</v>
      </c>
      <c r="M27" s="20"/>
    </row>
    <row r="28" spans="1:13" s="24" customFormat="1" ht="13.5">
      <c r="A28" s="21"/>
      <c r="B28" s="9" t="s">
        <v>18</v>
      </c>
      <c r="C28" s="10"/>
      <c r="D28" s="17"/>
      <c r="E28" s="17"/>
      <c r="F28" s="17"/>
      <c r="G28" s="18"/>
      <c r="H28" s="18"/>
      <c r="I28" s="18"/>
      <c r="J28" s="18"/>
      <c r="K28" s="18"/>
      <c r="L28" s="18">
        <f>SUM(L26:L27)</f>
        <v>0</v>
      </c>
      <c r="M28" s="20"/>
    </row>
    <row r="29" spans="1:13" s="24" customFormat="1" ht="13.5">
      <c r="A29" s="21"/>
      <c r="B29" s="9" t="s">
        <v>41</v>
      </c>
      <c r="C29" s="10"/>
      <c r="D29" s="17"/>
      <c r="E29" s="17"/>
      <c r="F29" s="17"/>
      <c r="G29" s="18"/>
      <c r="H29" s="18"/>
      <c r="I29" s="18"/>
      <c r="J29" s="18"/>
      <c r="K29" s="18"/>
      <c r="L29" s="18">
        <f>L28*C29</f>
        <v>0</v>
      </c>
      <c r="M29" s="20"/>
    </row>
    <row r="30" spans="1:13" s="24" customFormat="1" ht="13.5">
      <c r="A30" s="21"/>
      <c r="B30" s="9" t="s">
        <v>0</v>
      </c>
      <c r="C30" s="10"/>
      <c r="D30" s="17"/>
      <c r="E30" s="17"/>
      <c r="F30" s="17"/>
      <c r="G30" s="18"/>
      <c r="H30" s="18"/>
      <c r="I30" s="18"/>
      <c r="J30" s="18"/>
      <c r="K30" s="18"/>
      <c r="L30" s="18">
        <f>SUM(L28:L29)</f>
        <v>0</v>
      </c>
      <c r="M30" s="20"/>
    </row>
    <row r="31" spans="1:13" s="24" customFormat="1" ht="13.5">
      <c r="A31" s="21"/>
      <c r="B31" s="9" t="s">
        <v>19</v>
      </c>
      <c r="C31" s="10"/>
      <c r="D31" s="17"/>
      <c r="E31" s="17"/>
      <c r="F31" s="17"/>
      <c r="G31" s="18"/>
      <c r="H31" s="18"/>
      <c r="I31" s="18"/>
      <c r="J31" s="18"/>
      <c r="K31" s="18"/>
      <c r="L31" s="18">
        <f>L30*C31</f>
        <v>0</v>
      </c>
      <c r="M31" s="20"/>
    </row>
    <row r="32" spans="1:13" s="24" customFormat="1" ht="13.5">
      <c r="A32" s="21"/>
      <c r="B32" s="9" t="s">
        <v>0</v>
      </c>
      <c r="C32" s="10"/>
      <c r="D32" s="17"/>
      <c r="E32" s="17"/>
      <c r="F32" s="17"/>
      <c r="G32" s="18"/>
      <c r="H32" s="18"/>
      <c r="I32" s="18"/>
      <c r="J32" s="18"/>
      <c r="K32" s="18"/>
      <c r="L32" s="18">
        <f>SUM(L30:L31)</f>
        <v>0</v>
      </c>
      <c r="M32" s="20"/>
    </row>
    <row r="33" spans="1:13" s="24" customFormat="1" ht="13.5">
      <c r="A33" s="21"/>
      <c r="B33" s="9" t="s">
        <v>32</v>
      </c>
      <c r="C33" s="10">
        <v>0.18</v>
      </c>
      <c r="D33" s="17"/>
      <c r="E33" s="17"/>
      <c r="F33" s="17"/>
      <c r="G33" s="18"/>
      <c r="H33" s="18"/>
      <c r="I33" s="18"/>
      <c r="J33" s="18"/>
      <c r="K33" s="18"/>
      <c r="L33" s="18">
        <f>L32*C33</f>
        <v>0</v>
      </c>
      <c r="M33" s="20"/>
    </row>
    <row r="34" spans="1:13" s="24" customFormat="1" ht="13.5">
      <c r="A34" s="21"/>
      <c r="B34" s="9" t="s">
        <v>5</v>
      </c>
      <c r="C34" s="10"/>
      <c r="D34" s="17"/>
      <c r="E34" s="17"/>
      <c r="F34" s="17"/>
      <c r="G34" s="18"/>
      <c r="H34" s="18"/>
      <c r="I34" s="18"/>
      <c r="J34" s="18"/>
      <c r="K34" s="18"/>
      <c r="L34" s="18">
        <f>SUM(L32:L33)</f>
        <v>0</v>
      </c>
      <c r="M34" s="20"/>
    </row>
    <row r="35" spans="1:13" s="5" customFormat="1"/>
    <row r="36" spans="1:13" s="5" customFormat="1"/>
    <row r="37" spans="1:13" s="5" customFormat="1"/>
    <row r="38" spans="1:13" s="5" customFormat="1"/>
    <row r="39" spans="1:13" s="5" customFormat="1"/>
    <row r="40" spans="1:13" s="5" customFormat="1"/>
    <row r="41" spans="1:13" s="5" customFormat="1"/>
    <row r="42" spans="1:13" s="5" customFormat="1"/>
    <row r="43" spans="1:13" s="5" customFormat="1"/>
    <row r="44" spans="1:13" s="5" customFormat="1"/>
    <row r="45" spans="1:13" s="5" customFormat="1"/>
    <row r="46" spans="1:13" s="5" customFormat="1"/>
    <row r="47" spans="1:13" s="5" customFormat="1"/>
    <row r="48" spans="1:13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</sheetData>
  <autoFilter ref="A10:M25"/>
  <mergeCells count="20">
    <mergeCell ref="A17:A19"/>
    <mergeCell ref="A20:A25"/>
    <mergeCell ref="A12:A14"/>
    <mergeCell ref="A15:A16"/>
    <mergeCell ref="M8:M9"/>
    <mergeCell ref="A7:A9"/>
    <mergeCell ref="A1:M1"/>
    <mergeCell ref="F8:G8"/>
    <mergeCell ref="G4:J4"/>
    <mergeCell ref="G5:J5"/>
    <mergeCell ref="G6:J6"/>
    <mergeCell ref="B7:B9"/>
    <mergeCell ref="C7:C9"/>
    <mergeCell ref="D7:E8"/>
    <mergeCell ref="F7:M7"/>
    <mergeCell ref="A2:M2"/>
    <mergeCell ref="A3:M3"/>
    <mergeCell ref="L8:L9"/>
    <mergeCell ref="H8:I8"/>
    <mergeCell ref="J8:K8"/>
  </mergeCells>
  <pageMargins left="0.34" right="0.32" top="0.34" bottom="0.27" header="0.2" footer="0.2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Soso Katukia</cp:lastModifiedBy>
  <cp:lastPrinted>2016-07-13T11:41:29Z</cp:lastPrinted>
  <dcterms:created xsi:type="dcterms:W3CDTF">2013-09-26T04:54:09Z</dcterms:created>
  <dcterms:modified xsi:type="dcterms:W3CDTF">2016-07-13T11:44:45Z</dcterms:modified>
</cp:coreProperties>
</file>