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9" i="1"/>
  <c r="G34" l="1"/>
  <c r="G33"/>
  <c r="G30"/>
  <c r="G28"/>
  <c r="G26"/>
  <c r="M5" s="1"/>
  <c r="G23"/>
  <c r="G22"/>
  <c r="G21"/>
  <c r="G20"/>
  <c r="G18"/>
  <c r="G17"/>
  <c r="G15" l="1"/>
  <c r="G14"/>
  <c r="G13"/>
  <c r="G12"/>
  <c r="G10"/>
</calcChain>
</file>

<file path=xl/sharedStrings.xml><?xml version="1.0" encoding="utf-8"?>
<sst xmlns="http://schemas.openxmlformats.org/spreadsheetml/2006/main" count="95" uniqueCount="58">
  <si>
    <t>ჯამი</t>
  </si>
  <si>
    <t>#</t>
  </si>
  <si>
    <t>საფუძველი</t>
  </si>
  <si>
    <t>სამუშაოს დასახელება</t>
  </si>
  <si>
    <t>განზ.</t>
  </si>
  <si>
    <t>ნორმატიული რესურსი</t>
  </si>
  <si>
    <t>ერთეულზე</t>
  </si>
  <si>
    <t>სულ</t>
  </si>
  <si>
    <t>ხელფასი</t>
  </si>
  <si>
    <t>ერთ. ფასი</t>
  </si>
  <si>
    <t>მასალა</t>
  </si>
  <si>
    <t>სამშენებლო მექანიზმები</t>
  </si>
  <si>
    <t>ლარი</t>
  </si>
  <si>
    <t>ხარჯთაღრიცხვა</t>
  </si>
  <si>
    <t>შედგენილია 1984 წლის ნორმებით</t>
  </si>
  <si>
    <t>პრ</t>
  </si>
  <si>
    <t>ტ</t>
  </si>
  <si>
    <t>სხვა მანქანები</t>
  </si>
  <si>
    <t>შედგენილია 2016 წლის მე-2 კვარტლის ფასებში</t>
  </si>
  <si>
    <t>სახარჯთაღრიცხვო ღირებულება</t>
  </si>
  <si>
    <t>კბ/მ</t>
  </si>
  <si>
    <t>თ-15</t>
  </si>
  <si>
    <t>შრომის დანახარჯი</t>
  </si>
  <si>
    <t>კ/სთ</t>
  </si>
  <si>
    <t>1-80-4</t>
  </si>
  <si>
    <t xml:space="preserve">III-ჯგუფის გრუნტის დამუშავება ხელით </t>
  </si>
  <si>
    <t>23-1-3</t>
  </si>
  <si>
    <t>მ</t>
  </si>
  <si>
    <t>საბაზ.</t>
  </si>
  <si>
    <t>ქვიშა-ხრეშოვანი მასალა დატვირთვით</t>
  </si>
  <si>
    <t>ქვიშა-ხრეშის ტრანსპორტირება საშუალოდ 9 კმ-ზე</t>
  </si>
  <si>
    <t>ზედნადები ხარჯი</t>
  </si>
  <si>
    <t>გეგმიური დაგროვება</t>
  </si>
  <si>
    <t>დ ღ გ</t>
  </si>
  <si>
    <t>ქ. ბაღდათში 9 აპრილის ქუჩაზე დახურული ღვარსადენი კოლექტორის მოწყობა</t>
  </si>
  <si>
    <t>ხრეშოვანი ბალიშების მოწყობა, მილების ქვეშ და გვერდების შევსება</t>
  </si>
  <si>
    <t>6-1-22</t>
  </si>
  <si>
    <t>საფუძვლის მოწყობა რკ/ბეტონით სისქით 10 სმ რკ/ბეტონის მოლების მოსაწყობად</t>
  </si>
  <si>
    <t>ბეტონი B-7.5</t>
  </si>
  <si>
    <t>არმატურის ბადე 20*20 უჯრით 6 მმ-ანი</t>
  </si>
  <si>
    <t>კვ/მ</t>
  </si>
  <si>
    <t>ყალიბის ფარი</t>
  </si>
  <si>
    <t>ხე მასალა</t>
  </si>
  <si>
    <t>სხვა მასალა</t>
  </si>
  <si>
    <t>23-8-6</t>
  </si>
  <si>
    <t>რკ/ბეტონის მილხიდის მოწყობა  დ-1000 მმ</t>
  </si>
  <si>
    <t>1000მ</t>
  </si>
  <si>
    <t>რკ/ბეტონის მილი დ-1000 მმ</t>
  </si>
  <si>
    <t>მანქანები</t>
  </si>
  <si>
    <t xml:space="preserve">სხვა მასალები </t>
  </si>
  <si>
    <t>კუბ/მ</t>
  </si>
  <si>
    <t>არმატურის  ტრანსპორტირება 35 კმ-ზე.</t>
  </si>
  <si>
    <t>გრუნტი</t>
  </si>
  <si>
    <t>შევსება ამონაღები გრუნტით</t>
  </si>
  <si>
    <t>მილის ტრანსპორტირება 35 კმ-ზე.</t>
  </si>
  <si>
    <t>ამწე ჯალამბარი</t>
  </si>
  <si>
    <t>გაუთვალისწინებელი ხარჯი</t>
  </si>
  <si>
    <t>მ/სთ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</si>
</sst>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22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2" fontId="0" fillId="0" borderId="24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0" fillId="0" borderId="23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B1" workbookViewId="0">
      <selection activeCell="D44" sqref="D44:K44"/>
    </sheetView>
  </sheetViews>
  <sheetFormatPr defaultRowHeight="15"/>
  <cols>
    <col min="1" max="1" width="2.5703125" hidden="1" customWidth="1"/>
    <col min="2" max="2" width="3.85546875" customWidth="1"/>
    <col min="4" max="4" width="34" customWidth="1"/>
    <col min="5" max="5" width="9.140625" customWidth="1"/>
    <col min="6" max="6" width="8.140625" customWidth="1"/>
    <col min="7" max="7" width="8" customWidth="1"/>
    <col min="8" max="8" width="7.42578125" customWidth="1"/>
    <col min="9" max="9" width="8" customWidth="1"/>
    <col min="10" max="10" width="7.140625" customWidth="1"/>
    <col min="11" max="11" width="8.42578125" customWidth="1"/>
    <col min="12" max="12" width="7.7109375" customWidth="1"/>
    <col min="13" max="13" width="10.28515625" customWidth="1"/>
    <col min="14" max="14" width="9.85546875" customWidth="1"/>
  </cols>
  <sheetData>
    <row r="1" spans="1:14" ht="32.25" customHeight="1">
      <c r="B1" s="76" t="s">
        <v>34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5" customHeight="1">
      <c r="B2" s="76" t="s">
        <v>13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>
      <c r="B3" s="81"/>
      <c r="C3" s="81"/>
      <c r="D3" s="81"/>
    </row>
    <row r="4" spans="1:14">
      <c r="B4" s="77" t="s">
        <v>14</v>
      </c>
      <c r="C4" s="77"/>
      <c r="D4" s="77"/>
      <c r="E4" s="77"/>
      <c r="F4" s="77"/>
      <c r="G4" s="5"/>
      <c r="H4" s="5"/>
      <c r="I4" s="77"/>
      <c r="J4" s="77"/>
      <c r="K4" s="77"/>
      <c r="L4" s="77"/>
      <c r="M4" s="77"/>
      <c r="N4" s="5"/>
    </row>
    <row r="5" spans="1:14" ht="15.75" thickBot="1">
      <c r="B5" s="6" t="s">
        <v>18</v>
      </c>
      <c r="C5" s="6"/>
      <c r="D5" s="6"/>
      <c r="E5" s="6"/>
      <c r="F5" s="6"/>
      <c r="G5" s="6"/>
      <c r="H5" s="80" t="s">
        <v>19</v>
      </c>
      <c r="I5" s="80"/>
      <c r="J5" s="80"/>
      <c r="K5" s="80"/>
      <c r="L5" s="80"/>
      <c r="M5" s="49">
        <f>N43</f>
        <v>0</v>
      </c>
      <c r="N5" s="50" t="s">
        <v>12</v>
      </c>
    </row>
    <row r="6" spans="1:14" ht="27.75" customHeight="1">
      <c r="A6" s="51"/>
      <c r="B6" s="90" t="s">
        <v>1</v>
      </c>
      <c r="C6" s="92" t="s">
        <v>2</v>
      </c>
      <c r="D6" s="92" t="s">
        <v>3</v>
      </c>
      <c r="E6" s="92" t="s">
        <v>4</v>
      </c>
      <c r="F6" s="78" t="s">
        <v>5</v>
      </c>
      <c r="G6" s="79"/>
      <c r="H6" s="78" t="s">
        <v>8</v>
      </c>
      <c r="I6" s="79"/>
      <c r="J6" s="78" t="s">
        <v>10</v>
      </c>
      <c r="K6" s="79"/>
      <c r="L6" s="78" t="s">
        <v>11</v>
      </c>
      <c r="M6" s="79"/>
      <c r="N6" s="88" t="s">
        <v>0</v>
      </c>
    </row>
    <row r="7" spans="1:14" ht="23.25" thickBot="1">
      <c r="A7" s="52"/>
      <c r="B7" s="91"/>
      <c r="C7" s="93"/>
      <c r="D7" s="93"/>
      <c r="E7" s="93"/>
      <c r="F7" s="4" t="s">
        <v>6</v>
      </c>
      <c r="G7" s="4" t="s">
        <v>7</v>
      </c>
      <c r="H7" s="4" t="s">
        <v>9</v>
      </c>
      <c r="I7" s="4" t="s">
        <v>7</v>
      </c>
      <c r="J7" s="4" t="s">
        <v>9</v>
      </c>
      <c r="K7" s="4" t="s">
        <v>7</v>
      </c>
      <c r="L7" s="4" t="s">
        <v>9</v>
      </c>
      <c r="M7" s="4" t="s">
        <v>7</v>
      </c>
      <c r="N7" s="89"/>
    </row>
    <row r="8" spans="1:14" ht="15.75" thickBot="1">
      <c r="A8" s="52"/>
      <c r="B8" s="1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3">
        <v>13</v>
      </c>
    </row>
    <row r="9" spans="1:14" ht="30">
      <c r="A9" s="52"/>
      <c r="B9" s="82">
        <v>1</v>
      </c>
      <c r="C9" s="18" t="s">
        <v>24</v>
      </c>
      <c r="D9" s="19" t="s">
        <v>25</v>
      </c>
      <c r="E9" s="20" t="s">
        <v>20</v>
      </c>
      <c r="F9" s="7"/>
      <c r="G9" s="26">
        <v>30</v>
      </c>
      <c r="H9" s="7"/>
      <c r="I9" s="28"/>
      <c r="J9" s="7"/>
      <c r="K9" s="28"/>
      <c r="L9" s="7"/>
      <c r="M9" s="28"/>
      <c r="N9" s="31"/>
    </row>
    <row r="10" spans="1:14" ht="15.75" thickBot="1">
      <c r="A10" s="52"/>
      <c r="B10" s="83"/>
      <c r="C10" s="21"/>
      <c r="D10" s="22" t="s">
        <v>22</v>
      </c>
      <c r="E10" s="23" t="s">
        <v>23</v>
      </c>
      <c r="F10" s="11">
        <v>2.99</v>
      </c>
      <c r="G10" s="12">
        <f>G9*F10</f>
        <v>89.7</v>
      </c>
      <c r="H10" s="11"/>
      <c r="I10" s="27"/>
      <c r="J10" s="11"/>
      <c r="K10" s="27"/>
      <c r="L10" s="11"/>
      <c r="M10" s="27"/>
      <c r="N10" s="30"/>
    </row>
    <row r="11" spans="1:14" ht="45">
      <c r="A11" s="52"/>
      <c r="B11" s="82">
        <v>2</v>
      </c>
      <c r="C11" s="18" t="s">
        <v>26</v>
      </c>
      <c r="D11" s="14" t="s">
        <v>35</v>
      </c>
      <c r="E11" s="20" t="s">
        <v>20</v>
      </c>
      <c r="F11" s="7"/>
      <c r="G11" s="26">
        <v>42.3</v>
      </c>
      <c r="H11" s="7"/>
      <c r="I11" s="28"/>
      <c r="J11" s="7"/>
      <c r="K11" s="28"/>
      <c r="L11" s="7"/>
      <c r="M11" s="28"/>
      <c r="N11" s="31"/>
    </row>
    <row r="12" spans="1:14">
      <c r="A12" s="52"/>
      <c r="B12" s="84"/>
      <c r="C12" s="24"/>
      <c r="D12" s="17" t="s">
        <v>22</v>
      </c>
      <c r="E12" s="25" t="s">
        <v>23</v>
      </c>
      <c r="F12" s="8">
        <v>1.78</v>
      </c>
      <c r="G12" s="10">
        <f>G11*F12</f>
        <v>75.293999999999997</v>
      </c>
      <c r="H12" s="8"/>
      <c r="I12" s="9"/>
      <c r="J12" s="8"/>
      <c r="K12" s="9"/>
      <c r="L12" s="8"/>
      <c r="M12" s="9"/>
      <c r="N12" s="29"/>
    </row>
    <row r="13" spans="1:14">
      <c r="A13" s="52"/>
      <c r="B13" s="84"/>
      <c r="C13" s="24"/>
      <c r="D13" s="17" t="s">
        <v>17</v>
      </c>
      <c r="E13" s="25" t="s">
        <v>12</v>
      </c>
      <c r="F13" s="8">
        <v>0.11</v>
      </c>
      <c r="G13" s="9">
        <f>G11*F13</f>
        <v>4.6529999999999996</v>
      </c>
      <c r="H13" s="8"/>
      <c r="I13" s="9"/>
      <c r="J13" s="8"/>
      <c r="K13" s="9"/>
      <c r="L13" s="8"/>
      <c r="M13" s="9"/>
      <c r="N13" s="29"/>
    </row>
    <row r="14" spans="1:14" ht="31.5" customHeight="1">
      <c r="A14" s="52"/>
      <c r="B14" s="84"/>
      <c r="C14" s="24" t="s">
        <v>28</v>
      </c>
      <c r="D14" s="17" t="s">
        <v>29</v>
      </c>
      <c r="E14" s="25" t="s">
        <v>20</v>
      </c>
      <c r="F14" s="8">
        <v>1.01</v>
      </c>
      <c r="G14" s="64">
        <f>G11*F14</f>
        <v>42.722999999999999</v>
      </c>
      <c r="H14" s="8"/>
      <c r="I14" s="9"/>
      <c r="J14" s="8"/>
      <c r="K14" s="9"/>
      <c r="L14" s="8"/>
      <c r="M14" s="9"/>
      <c r="N14" s="29"/>
    </row>
    <row r="15" spans="1:14" ht="30.75" thickBot="1">
      <c r="A15" s="52"/>
      <c r="B15" s="83"/>
      <c r="C15" s="21" t="s">
        <v>21</v>
      </c>
      <c r="D15" s="22" t="s">
        <v>30</v>
      </c>
      <c r="E15" s="23" t="s">
        <v>16</v>
      </c>
      <c r="F15" s="11">
        <v>1.6</v>
      </c>
      <c r="G15" s="12">
        <f>G11*F15</f>
        <v>67.679999999999993</v>
      </c>
      <c r="H15" s="12"/>
      <c r="I15" s="27"/>
      <c r="J15" s="12"/>
      <c r="K15" s="27"/>
      <c r="L15" s="12"/>
      <c r="M15" s="27"/>
      <c r="N15" s="30"/>
    </row>
    <row r="16" spans="1:14" ht="60">
      <c r="A16" s="52"/>
      <c r="B16" s="85">
        <v>3</v>
      </c>
      <c r="C16" s="13" t="s">
        <v>36</v>
      </c>
      <c r="D16" s="14" t="s">
        <v>37</v>
      </c>
      <c r="E16" s="15" t="s">
        <v>20</v>
      </c>
      <c r="F16" s="54"/>
      <c r="G16" s="38">
        <v>4.7</v>
      </c>
      <c r="H16" s="55"/>
      <c r="I16" s="39"/>
      <c r="J16" s="39"/>
      <c r="K16" s="39"/>
      <c r="L16" s="39"/>
      <c r="M16" s="39"/>
      <c r="N16" s="40"/>
    </row>
    <row r="17" spans="1:14">
      <c r="A17" s="52"/>
      <c r="B17" s="86"/>
      <c r="C17" s="32"/>
      <c r="D17" s="56" t="s">
        <v>22</v>
      </c>
      <c r="E17" s="32" t="s">
        <v>23</v>
      </c>
      <c r="F17" s="32">
        <v>3.78</v>
      </c>
      <c r="G17" s="34">
        <f>G16*F17</f>
        <v>17.765999999999998</v>
      </c>
      <c r="H17" s="34"/>
      <c r="I17" s="34"/>
      <c r="J17" s="34"/>
      <c r="K17" s="34"/>
      <c r="L17" s="34"/>
      <c r="M17" s="34"/>
      <c r="N17" s="35"/>
    </row>
    <row r="18" spans="1:14">
      <c r="A18" s="52"/>
      <c r="B18" s="86"/>
      <c r="C18" s="32"/>
      <c r="D18" s="56" t="s">
        <v>38</v>
      </c>
      <c r="E18" s="32" t="s">
        <v>20</v>
      </c>
      <c r="F18" s="32">
        <v>1.02</v>
      </c>
      <c r="G18" s="34">
        <f>G16*F18</f>
        <v>4.7940000000000005</v>
      </c>
      <c r="H18" s="34"/>
      <c r="I18" s="34"/>
      <c r="J18" s="34"/>
      <c r="K18" s="34"/>
      <c r="L18" s="34"/>
      <c r="M18" s="34"/>
      <c r="N18" s="35"/>
    </row>
    <row r="19" spans="1:14" ht="30">
      <c r="A19" s="52"/>
      <c r="B19" s="86"/>
      <c r="C19" s="16"/>
      <c r="D19" s="56" t="s">
        <v>39</v>
      </c>
      <c r="E19" s="32" t="s">
        <v>40</v>
      </c>
      <c r="F19" s="32" t="s">
        <v>15</v>
      </c>
      <c r="G19" s="34">
        <v>47</v>
      </c>
      <c r="H19" s="34"/>
      <c r="I19" s="34"/>
      <c r="J19" s="34"/>
      <c r="K19" s="34"/>
      <c r="L19" s="34"/>
      <c r="M19" s="34"/>
      <c r="N19" s="35"/>
    </row>
    <row r="20" spans="1:14">
      <c r="A20" s="52"/>
      <c r="B20" s="86"/>
      <c r="C20" s="32"/>
      <c r="D20" s="56" t="s">
        <v>41</v>
      </c>
      <c r="E20" s="32" t="s">
        <v>40</v>
      </c>
      <c r="F20" s="32">
        <v>1</v>
      </c>
      <c r="G20" s="34">
        <f>G16*F20</f>
        <v>4.7</v>
      </c>
      <c r="H20" s="34"/>
      <c r="I20" s="34"/>
      <c r="J20" s="34"/>
      <c r="K20" s="34"/>
      <c r="L20" s="34"/>
      <c r="M20" s="34"/>
      <c r="N20" s="35"/>
    </row>
    <row r="21" spans="1:14">
      <c r="A21" s="52"/>
      <c r="B21" s="86"/>
      <c r="C21" s="32"/>
      <c r="D21" s="56" t="s">
        <v>42</v>
      </c>
      <c r="E21" s="32" t="s">
        <v>20</v>
      </c>
      <c r="F21" s="32">
        <v>1.14E-2</v>
      </c>
      <c r="G21" s="34">
        <f>G16*F21</f>
        <v>5.3580000000000003E-2</v>
      </c>
      <c r="H21" s="34"/>
      <c r="I21" s="34"/>
      <c r="J21" s="34"/>
      <c r="K21" s="34"/>
      <c r="L21" s="34"/>
      <c r="M21" s="34"/>
      <c r="N21" s="35"/>
    </row>
    <row r="22" spans="1:14">
      <c r="A22" s="52"/>
      <c r="B22" s="86"/>
      <c r="C22" s="32"/>
      <c r="D22" s="56" t="s">
        <v>17</v>
      </c>
      <c r="E22" s="32" t="s">
        <v>12</v>
      </c>
      <c r="F22" s="32">
        <v>0.77</v>
      </c>
      <c r="G22" s="34">
        <f>G16*F22</f>
        <v>3.6190000000000002</v>
      </c>
      <c r="H22" s="34"/>
      <c r="I22" s="34"/>
      <c r="J22" s="34"/>
      <c r="K22" s="34"/>
      <c r="L22" s="34"/>
      <c r="M22" s="34"/>
      <c r="N22" s="35"/>
    </row>
    <row r="23" spans="1:14">
      <c r="A23" s="52"/>
      <c r="B23" s="86"/>
      <c r="C23" s="57"/>
      <c r="D23" s="58" t="s">
        <v>43</v>
      </c>
      <c r="E23" s="57" t="s">
        <v>12</v>
      </c>
      <c r="F23" s="57">
        <v>7.0000000000000007E-2</v>
      </c>
      <c r="G23" s="59">
        <f>G16*F23</f>
        <v>0.32900000000000007</v>
      </c>
      <c r="H23" s="59"/>
      <c r="I23" s="59"/>
      <c r="J23" s="59"/>
      <c r="K23" s="34"/>
      <c r="L23" s="59"/>
      <c r="M23" s="59"/>
      <c r="N23" s="35"/>
    </row>
    <row r="24" spans="1:14" ht="30.75" thickBot="1">
      <c r="A24" s="52"/>
      <c r="B24" s="87"/>
      <c r="C24" s="33"/>
      <c r="D24" s="60" t="s">
        <v>51</v>
      </c>
      <c r="E24" s="33" t="s">
        <v>16</v>
      </c>
      <c r="F24" s="33" t="s">
        <v>15</v>
      </c>
      <c r="G24" s="61">
        <v>0.1</v>
      </c>
      <c r="H24" s="36"/>
      <c r="I24" s="36"/>
      <c r="J24" s="36"/>
      <c r="K24" s="36"/>
      <c r="L24" s="36"/>
      <c r="M24" s="36"/>
      <c r="N24" s="37"/>
    </row>
    <row r="25" spans="1:14" ht="30">
      <c r="A25" s="52"/>
      <c r="B25" s="85">
        <v>4</v>
      </c>
      <c r="C25" s="13" t="s">
        <v>44</v>
      </c>
      <c r="D25" s="14" t="s">
        <v>45</v>
      </c>
      <c r="E25" s="15" t="s">
        <v>46</v>
      </c>
      <c r="F25" s="62"/>
      <c r="G25" s="41">
        <v>5.91E-2</v>
      </c>
      <c r="H25" s="55"/>
      <c r="I25" s="39"/>
      <c r="J25" s="39"/>
      <c r="K25" s="39"/>
      <c r="L25" s="39"/>
      <c r="M25" s="39"/>
      <c r="N25" s="40"/>
    </row>
    <row r="26" spans="1:14">
      <c r="A26" s="52"/>
      <c r="B26" s="86"/>
      <c r="C26" s="32"/>
      <c r="D26" s="56" t="s">
        <v>22</v>
      </c>
      <c r="E26" s="32" t="s">
        <v>23</v>
      </c>
      <c r="F26" s="32">
        <v>3490</v>
      </c>
      <c r="G26" s="34">
        <f>G25*F26</f>
        <v>206.25899999999999</v>
      </c>
      <c r="H26" s="34"/>
      <c r="I26" s="34"/>
      <c r="J26" s="34"/>
      <c r="K26" s="34"/>
      <c r="L26" s="34"/>
      <c r="M26" s="34"/>
      <c r="N26" s="35"/>
    </row>
    <row r="27" spans="1:14">
      <c r="A27" s="52"/>
      <c r="B27" s="86"/>
      <c r="C27" s="32"/>
      <c r="D27" s="56" t="s">
        <v>47</v>
      </c>
      <c r="E27" s="32" t="s">
        <v>27</v>
      </c>
      <c r="F27" s="32" t="s">
        <v>15</v>
      </c>
      <c r="G27" s="34">
        <v>59.1</v>
      </c>
      <c r="H27" s="34"/>
      <c r="I27" s="34"/>
      <c r="J27" s="34"/>
      <c r="K27" s="34"/>
      <c r="L27" s="34"/>
      <c r="M27" s="34"/>
      <c r="N27" s="35"/>
    </row>
    <row r="28" spans="1:14">
      <c r="A28" s="52"/>
      <c r="B28" s="86"/>
      <c r="C28" s="32"/>
      <c r="D28" s="56" t="s">
        <v>48</v>
      </c>
      <c r="E28" s="32" t="s">
        <v>12</v>
      </c>
      <c r="F28" s="32">
        <v>1620</v>
      </c>
      <c r="G28" s="34">
        <f>G25*F28</f>
        <v>95.742000000000004</v>
      </c>
      <c r="H28" s="34"/>
      <c r="I28" s="34"/>
      <c r="J28" s="34"/>
      <c r="K28" s="34"/>
      <c r="L28" s="34"/>
      <c r="M28" s="34"/>
      <c r="N28" s="35"/>
    </row>
    <row r="29" spans="1:14">
      <c r="A29" s="52"/>
      <c r="B29" s="86"/>
      <c r="C29" s="32"/>
      <c r="D29" s="56" t="s">
        <v>55</v>
      </c>
      <c r="E29" s="32" t="s">
        <v>57</v>
      </c>
      <c r="F29" s="32">
        <v>2300</v>
      </c>
      <c r="G29" s="34">
        <f>G25*F29</f>
        <v>135.93</v>
      </c>
      <c r="H29" s="34"/>
      <c r="I29" s="34"/>
      <c r="J29" s="34"/>
      <c r="K29" s="34"/>
      <c r="L29" s="34"/>
      <c r="M29" s="34"/>
      <c r="N29" s="35"/>
    </row>
    <row r="30" spans="1:14">
      <c r="A30" s="52"/>
      <c r="B30" s="86"/>
      <c r="C30" s="32"/>
      <c r="D30" s="56" t="s">
        <v>49</v>
      </c>
      <c r="E30" s="32" t="s">
        <v>12</v>
      </c>
      <c r="F30" s="32">
        <v>143</v>
      </c>
      <c r="G30" s="34">
        <f>G25*F30</f>
        <v>8.4512999999999998</v>
      </c>
      <c r="H30" s="34"/>
      <c r="I30" s="34"/>
      <c r="J30" s="34"/>
      <c r="K30" s="34"/>
      <c r="L30" s="34"/>
      <c r="M30" s="34"/>
      <c r="N30" s="35"/>
    </row>
    <row r="31" spans="1:14" ht="30.75" thickBot="1">
      <c r="A31" s="52"/>
      <c r="B31" s="87"/>
      <c r="C31" s="33"/>
      <c r="D31" s="60" t="s">
        <v>54</v>
      </c>
      <c r="E31" s="33" t="s">
        <v>16</v>
      </c>
      <c r="F31" s="33" t="s">
        <v>15</v>
      </c>
      <c r="G31" s="36">
        <v>122.6</v>
      </c>
      <c r="H31" s="36"/>
      <c r="I31" s="36"/>
      <c r="J31" s="36"/>
      <c r="K31" s="36"/>
      <c r="L31" s="36"/>
      <c r="M31" s="36"/>
      <c r="N31" s="35"/>
    </row>
    <row r="32" spans="1:14">
      <c r="A32" s="52"/>
      <c r="B32" s="85">
        <v>5</v>
      </c>
      <c r="C32" s="13" t="s">
        <v>26</v>
      </c>
      <c r="D32" s="14" t="s">
        <v>53</v>
      </c>
      <c r="E32" s="15" t="s">
        <v>50</v>
      </c>
      <c r="F32" s="54"/>
      <c r="G32" s="38">
        <v>20</v>
      </c>
      <c r="H32" s="63"/>
      <c r="I32" s="39"/>
      <c r="J32" s="39"/>
      <c r="K32" s="39"/>
      <c r="L32" s="39"/>
      <c r="M32" s="39"/>
      <c r="N32" s="40"/>
    </row>
    <row r="33" spans="1:14">
      <c r="A33" s="52"/>
      <c r="B33" s="86"/>
      <c r="C33" s="32"/>
      <c r="D33" s="56" t="s">
        <v>22</v>
      </c>
      <c r="E33" s="32" t="s">
        <v>23</v>
      </c>
      <c r="F33" s="32">
        <v>1.78</v>
      </c>
      <c r="G33" s="34">
        <f>G32*F33</f>
        <v>35.6</v>
      </c>
      <c r="H33" s="34"/>
      <c r="I33" s="34"/>
      <c r="J33" s="34"/>
      <c r="K33" s="34"/>
      <c r="L33" s="34"/>
      <c r="M33" s="34"/>
      <c r="N33" s="35"/>
    </row>
    <row r="34" spans="1:14" ht="15.75" thickBot="1">
      <c r="A34" s="52"/>
      <c r="B34" s="87"/>
      <c r="C34" s="33"/>
      <c r="D34" s="60" t="s">
        <v>52</v>
      </c>
      <c r="E34" s="33" t="s">
        <v>50</v>
      </c>
      <c r="F34" s="33">
        <v>1.1000000000000001</v>
      </c>
      <c r="G34" s="36">
        <f>G32*F34</f>
        <v>22</v>
      </c>
      <c r="H34" s="36"/>
      <c r="I34" s="36"/>
      <c r="J34" s="36"/>
      <c r="K34" s="36"/>
      <c r="L34" s="36"/>
      <c r="M34" s="36"/>
      <c r="N34" s="37"/>
    </row>
    <row r="35" spans="1:14">
      <c r="B35" s="65"/>
      <c r="C35" s="66"/>
      <c r="D35" s="67" t="s">
        <v>0</v>
      </c>
      <c r="E35" s="68"/>
      <c r="F35" s="68"/>
      <c r="G35" s="68"/>
      <c r="H35" s="68"/>
      <c r="I35" s="68"/>
      <c r="J35" s="68"/>
      <c r="K35" s="68"/>
      <c r="L35" s="68"/>
      <c r="M35" s="68"/>
      <c r="N35" s="69"/>
    </row>
    <row r="36" spans="1:14">
      <c r="B36" s="42"/>
      <c r="C36" s="32"/>
      <c r="D36" s="43" t="s">
        <v>31</v>
      </c>
      <c r="E36" s="70"/>
      <c r="F36" s="44"/>
      <c r="G36" s="44"/>
      <c r="H36" s="44"/>
      <c r="I36" s="44"/>
      <c r="J36" s="44"/>
      <c r="K36" s="44"/>
      <c r="L36" s="44"/>
      <c r="M36" s="44"/>
      <c r="N36" s="45"/>
    </row>
    <row r="37" spans="1:14">
      <c r="B37" s="42"/>
      <c r="C37" s="32"/>
      <c r="D37" s="43" t="s">
        <v>0</v>
      </c>
      <c r="E37" s="44"/>
      <c r="F37" s="44"/>
      <c r="G37" s="44"/>
      <c r="H37" s="44"/>
      <c r="I37" s="44"/>
      <c r="J37" s="44"/>
      <c r="K37" s="44"/>
      <c r="L37" s="44"/>
      <c r="M37" s="44"/>
      <c r="N37" s="45"/>
    </row>
    <row r="38" spans="1:14">
      <c r="B38" s="42"/>
      <c r="C38" s="32"/>
      <c r="D38" s="43" t="s">
        <v>32</v>
      </c>
      <c r="E38" s="70"/>
      <c r="F38" s="44"/>
      <c r="G38" s="44"/>
      <c r="H38" s="44"/>
      <c r="I38" s="44"/>
      <c r="J38" s="44"/>
      <c r="K38" s="44"/>
      <c r="L38" s="44"/>
      <c r="M38" s="44"/>
      <c r="N38" s="45"/>
    </row>
    <row r="39" spans="1:14">
      <c r="B39" s="42"/>
      <c r="C39" s="32"/>
      <c r="D39" s="43" t="s">
        <v>0</v>
      </c>
      <c r="E39" s="44"/>
      <c r="F39" s="44"/>
      <c r="G39" s="44"/>
      <c r="H39" s="44"/>
      <c r="I39" s="44"/>
      <c r="J39" s="44"/>
      <c r="K39" s="44"/>
      <c r="L39" s="44"/>
      <c r="M39" s="44"/>
      <c r="N39" s="45"/>
    </row>
    <row r="40" spans="1:14">
      <c r="B40" s="42"/>
      <c r="C40" s="32"/>
      <c r="D40" s="43" t="s">
        <v>56</v>
      </c>
      <c r="E40" s="70"/>
      <c r="F40" s="44"/>
      <c r="G40" s="44"/>
      <c r="H40" s="44"/>
      <c r="I40" s="44"/>
      <c r="J40" s="44"/>
      <c r="K40" s="44"/>
      <c r="L40" s="44"/>
      <c r="M40" s="44"/>
      <c r="N40" s="45"/>
    </row>
    <row r="41" spans="1:14">
      <c r="B41" s="42"/>
      <c r="C41" s="32"/>
      <c r="D41" s="43" t="s">
        <v>0</v>
      </c>
      <c r="E41" s="44"/>
      <c r="F41" s="44"/>
      <c r="G41" s="44"/>
      <c r="H41" s="44"/>
      <c r="I41" s="44"/>
      <c r="J41" s="44"/>
      <c r="K41" s="44"/>
      <c r="L41" s="44"/>
      <c r="M41" s="44"/>
      <c r="N41" s="45"/>
    </row>
    <row r="42" spans="1:14">
      <c r="B42" s="42"/>
      <c r="C42" s="32"/>
      <c r="D42" s="43" t="s">
        <v>33</v>
      </c>
      <c r="E42" s="70">
        <v>0.18</v>
      </c>
      <c r="F42" s="44"/>
      <c r="G42" s="44"/>
      <c r="H42" s="44"/>
      <c r="I42" s="44"/>
      <c r="J42" s="44"/>
      <c r="K42" s="44"/>
      <c r="L42" s="44"/>
      <c r="M42" s="44"/>
      <c r="N42" s="45"/>
    </row>
    <row r="43" spans="1:14" ht="15.75" thickBot="1">
      <c r="B43" s="71"/>
      <c r="C43" s="33"/>
      <c r="D43" s="72" t="s">
        <v>0</v>
      </c>
      <c r="E43" s="73"/>
      <c r="F43" s="73"/>
      <c r="G43" s="73"/>
      <c r="H43" s="73"/>
      <c r="I43" s="73"/>
      <c r="J43" s="73"/>
      <c r="K43" s="73"/>
      <c r="L43" s="73"/>
      <c r="M43" s="73"/>
      <c r="N43" s="74"/>
    </row>
    <row r="44" spans="1:14">
      <c r="B44" s="46"/>
      <c r="C44" s="47"/>
      <c r="D44" s="75"/>
      <c r="E44" s="75"/>
      <c r="F44" s="75"/>
      <c r="G44" s="75"/>
      <c r="H44" s="75"/>
      <c r="I44" s="75"/>
      <c r="J44" s="75"/>
      <c r="K44" s="75"/>
      <c r="L44" s="53"/>
      <c r="M44" s="53"/>
      <c r="N44" s="48"/>
    </row>
  </sheetData>
  <mergeCells count="21">
    <mergeCell ref="N6:N7"/>
    <mergeCell ref="B6:B7"/>
    <mergeCell ref="C6:C7"/>
    <mergeCell ref="D6:D7"/>
    <mergeCell ref="E6:E7"/>
    <mergeCell ref="F6:G6"/>
    <mergeCell ref="H6:I6"/>
    <mergeCell ref="D44:K44"/>
    <mergeCell ref="B1:M1"/>
    <mergeCell ref="B2:M2"/>
    <mergeCell ref="I4:M4"/>
    <mergeCell ref="J6:K6"/>
    <mergeCell ref="L6:M6"/>
    <mergeCell ref="B4:F4"/>
    <mergeCell ref="H5:L5"/>
    <mergeCell ref="B3:D3"/>
    <mergeCell ref="B9:B10"/>
    <mergeCell ref="B11:B15"/>
    <mergeCell ref="B16:B24"/>
    <mergeCell ref="B25:B31"/>
    <mergeCell ref="B32:B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2016-08-04T14:28:52Z</dcterms:modified>
</cp:coreProperties>
</file>