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25" i="1"/>
  <c r="L25"/>
  <c r="L24"/>
  <c r="M24" s="1"/>
  <c r="J23"/>
  <c r="M23" s="1"/>
  <c r="F24"/>
  <c r="F22"/>
  <c r="H22" s="1"/>
  <c r="M22" s="1"/>
  <c r="L20"/>
  <c r="M20" s="1"/>
  <c r="F20"/>
  <c r="F19"/>
  <c r="L19" s="1"/>
  <c r="M19" s="1"/>
  <c r="F18"/>
  <c r="J18" s="1"/>
  <c r="M18" s="1"/>
  <c r="F17"/>
  <c r="L17" s="1"/>
  <c r="M17" s="1"/>
  <c r="F16"/>
  <c r="H16" s="1"/>
  <c r="M16" s="1"/>
  <c r="L14"/>
  <c r="M14" s="1"/>
  <c r="F13"/>
  <c r="H13" s="1"/>
  <c r="M13" s="1"/>
  <c r="M12" s="1"/>
  <c r="F11"/>
  <c r="L11" s="1"/>
  <c r="M11" s="1"/>
  <c r="F10"/>
  <c r="L10" s="1"/>
  <c r="M10" s="1"/>
  <c r="F9"/>
  <c r="H9" s="1"/>
  <c r="M9" s="1"/>
  <c r="M21" l="1"/>
  <c r="M8"/>
  <c r="M15"/>
  <c r="M26" l="1"/>
  <c r="M27" s="1"/>
  <c r="M28" s="1"/>
  <c r="M29" s="1"/>
  <c r="M30" l="1"/>
  <c r="M31" s="1"/>
  <c r="M32" s="1"/>
  <c r="M33" l="1"/>
  <c r="M34" s="1"/>
  <c r="K4" s="1"/>
</calcChain>
</file>

<file path=xl/sharedStrings.xml><?xml version="1.0" encoding="utf-8"?>
<sst xmlns="http://schemas.openxmlformats.org/spreadsheetml/2006/main" count="76" uniqueCount="51">
  <si>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</si>
  <si>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</si>
  <si>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</si>
  <si>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</si>
  <si>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</si>
  <si>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</si>
  <si>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</si>
  <si>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მ/სთ</t>
  </si>
  <si>
    <t>ტ</t>
  </si>
  <si>
    <t xml:space="preserve">სახრჯთაღრიცხვო ღირებულება </t>
  </si>
  <si>
    <t>სხვა მანქანები</t>
  </si>
  <si>
    <t>1000კბ/მ</t>
  </si>
  <si>
    <t>კ/სთ</t>
  </si>
  <si>
    <t xml:space="preserve">III-ჯგუფის გრუნტის დამუშავება ხელით </t>
  </si>
  <si>
    <t>თ-13</t>
  </si>
  <si>
    <t>პრ</t>
  </si>
  <si>
    <t>4.1-169</t>
  </si>
  <si>
    <t>კბ/მ</t>
  </si>
  <si>
    <t xml:space="preserve">ლოკალური ხარჯთაღრიცხვა </t>
  </si>
  <si>
    <t>მ</t>
  </si>
  <si>
    <t>1.23-8</t>
  </si>
  <si>
    <t>ექსკავატორი V-0.15 კუბ.მ</t>
  </si>
  <si>
    <t>1-80-4</t>
  </si>
  <si>
    <t>23-1-3</t>
  </si>
  <si>
    <t>ქვიშა-ხრეშის ტრანსპორტირება 3 კმ-ზე</t>
  </si>
  <si>
    <t>1-145-2</t>
  </si>
  <si>
    <t xml:space="preserve">100მ </t>
  </si>
  <si>
    <t>ამწა მილჩამწყობი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</si>
  <si>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</si>
  <si>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</si>
  <si>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</si>
  <si>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</si>
  <si>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ერთეულზე</t>
  </si>
  <si>
    <t>სულ</t>
  </si>
  <si>
    <t>ერთ. ფასი</t>
  </si>
  <si>
    <t>14-122</t>
  </si>
  <si>
    <t>თ-15</t>
  </si>
  <si>
    <t>გრუნტის გაზიდვა 4 კმ-ზე</t>
  </si>
  <si>
    <t>ხრეშოვანი ბალიშის მოწყობა და  გვერდების შევსება ადგილობრივი ჩამონაშალი მიწა-ღორღოვანი მასით</t>
  </si>
  <si>
    <t>მიწა ღორღოვანი მასა</t>
  </si>
  <si>
    <t>ექსკავატორი 0.15 კბ.მ</t>
  </si>
  <si>
    <t>ლითონის დ=426 მმ-ანი მილხიდის მოწყობა სისქით 6 მმ</t>
  </si>
  <si>
    <t>ლითონის მილი დ=426 მმ</t>
  </si>
  <si>
    <t>მილის ტრანსპორტირება 61 კმ-დან</t>
  </si>
  <si>
    <t xml:space="preserve">ჯამი </t>
  </si>
  <si>
    <t>ზედნადები ხარჯები მონტაჟზე</t>
  </si>
  <si>
    <t>გეგმიური მოგება</t>
  </si>
  <si>
    <t>დღგ</t>
  </si>
  <si>
    <t>სულ ჯამი</t>
  </si>
  <si>
    <t xml:space="preserve">სოფ. ხანში 5 მ-ანი ლითონის მილხიდის მოწყობაზე </t>
  </si>
  <si>
    <t>საუბნო გზაზე ლითონის დ=426 მმ-ანი მილხიდის მოსაწყობად III-ჯგუფის გრუნტის დამუშავება ექსკავატორით V=0.15 კუბ.მ და დატვირთვა ა/თვითმცლელზე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</si>
</sst>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4" xfId="0" applyBorder="1" applyAlignment="1"/>
    <xf numFmtId="0" fontId="2" fillId="0" borderId="0" xfId="0" applyFont="1" applyAlignment="1"/>
    <xf numFmtId="0" fontId="4" fillId="0" borderId="15" xfId="0" applyFont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4" xfId="0" applyBorder="1"/>
    <xf numFmtId="2" fontId="0" fillId="0" borderId="12" xfId="0" applyNumberForma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0" fontId="10" fillId="0" borderId="1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"/>
  <sheetViews>
    <sheetView tabSelected="1" topLeftCell="A13" workbookViewId="0">
      <selection activeCell="A2" sqref="A2:M2"/>
    </sheetView>
  </sheetViews>
  <sheetFormatPr defaultRowHeight="15"/>
  <cols>
    <col min="1" max="1" width="4" customWidth="1"/>
    <col min="2" max="2" width="9.28515625" customWidth="1"/>
    <col min="3" max="3" width="39.5703125" customWidth="1"/>
    <col min="4" max="4" width="9" customWidth="1"/>
    <col min="5" max="5" width="8.28515625" customWidth="1"/>
    <col min="6" max="6" width="7.28515625" customWidth="1"/>
    <col min="7" max="7" width="7.7109375" customWidth="1"/>
    <col min="8" max="8" width="7.28515625" customWidth="1"/>
    <col min="9" max="9" width="7.85546875" customWidth="1"/>
    <col min="10" max="10" width="7.7109375" customWidth="1"/>
    <col min="11" max="11" width="7.140625" customWidth="1"/>
    <col min="12" max="12" width="7.5703125" customWidth="1"/>
    <col min="13" max="13" width="8.42578125" customWidth="1"/>
  </cols>
  <sheetData>
    <row r="1" spans="1:13" ht="21.75" customHeight="1">
      <c r="A1" s="91" t="s">
        <v>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" customHeight="1">
      <c r="A2" s="91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>
      <c r="A3" s="92"/>
      <c r="B3" s="92"/>
      <c r="C3" s="92"/>
      <c r="D3" s="16"/>
    </row>
    <row r="4" spans="1:13" ht="15.75" thickBot="1">
      <c r="A4" s="96"/>
      <c r="B4" s="96"/>
      <c r="C4" s="96"/>
      <c r="D4" s="15"/>
      <c r="H4" s="16" t="s">
        <v>9</v>
      </c>
      <c r="K4" s="107">
        <f>M34</f>
        <v>0</v>
      </c>
      <c r="L4" s="107"/>
      <c r="M4" s="38" t="s">
        <v>4</v>
      </c>
    </row>
    <row r="5" spans="1:13" ht="24.75" customHeight="1">
      <c r="A5" s="102" t="s">
        <v>0</v>
      </c>
      <c r="B5" s="104" t="s">
        <v>1</v>
      </c>
      <c r="C5" s="104" t="s">
        <v>2</v>
      </c>
      <c r="D5" s="104" t="s">
        <v>3</v>
      </c>
      <c r="E5" s="97" t="s">
        <v>28</v>
      </c>
      <c r="F5" s="98"/>
      <c r="G5" s="97" t="s">
        <v>29</v>
      </c>
      <c r="H5" s="98"/>
      <c r="I5" s="97" t="s">
        <v>30</v>
      </c>
      <c r="J5" s="98"/>
      <c r="K5" s="97" t="s">
        <v>31</v>
      </c>
      <c r="L5" s="98"/>
      <c r="M5" s="108" t="s">
        <v>6</v>
      </c>
    </row>
    <row r="6" spans="1:13" ht="25.5" customHeight="1" thickBot="1">
      <c r="A6" s="103"/>
      <c r="B6" s="105"/>
      <c r="C6" s="105"/>
      <c r="D6" s="105"/>
      <c r="E6" s="82" t="s">
        <v>32</v>
      </c>
      <c r="F6" s="82" t="s">
        <v>33</v>
      </c>
      <c r="G6" s="82" t="s">
        <v>34</v>
      </c>
      <c r="H6" s="82" t="s">
        <v>33</v>
      </c>
      <c r="I6" s="82" t="s">
        <v>34</v>
      </c>
      <c r="J6" s="82" t="s">
        <v>33</v>
      </c>
      <c r="K6" s="82" t="s">
        <v>34</v>
      </c>
      <c r="L6" s="82" t="s">
        <v>33</v>
      </c>
      <c r="M6" s="109"/>
    </row>
    <row r="7" spans="1:13" ht="15.75" customHeight="1" thickBot="1">
      <c r="A7" s="83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5">
        <v>13</v>
      </c>
    </row>
    <row r="8" spans="1:13" ht="80.25" customHeight="1">
      <c r="A8" s="99">
        <v>1</v>
      </c>
      <c r="B8" s="22" t="s">
        <v>20</v>
      </c>
      <c r="C8" s="7" t="s">
        <v>50</v>
      </c>
      <c r="D8" s="23" t="s">
        <v>11</v>
      </c>
      <c r="E8" s="42"/>
      <c r="F8" s="9">
        <v>3.0000000000000001E-3</v>
      </c>
      <c r="G8" s="42"/>
      <c r="H8" s="42"/>
      <c r="I8" s="8"/>
      <c r="J8" s="8"/>
      <c r="K8" s="8"/>
      <c r="L8" s="47"/>
      <c r="M8" s="10">
        <f>M9+M10+M11</f>
        <v>0</v>
      </c>
    </row>
    <row r="9" spans="1:13" ht="20.25" customHeight="1">
      <c r="A9" s="100"/>
      <c r="B9" s="24"/>
      <c r="C9" s="5" t="s">
        <v>5</v>
      </c>
      <c r="D9" s="25" t="s">
        <v>12</v>
      </c>
      <c r="E9" s="6">
        <v>60.8</v>
      </c>
      <c r="F9" s="40">
        <f>F8*E9</f>
        <v>0.18240000000000001</v>
      </c>
      <c r="G9" s="6"/>
      <c r="H9" s="40">
        <f>G9*F9</f>
        <v>0</v>
      </c>
      <c r="I9" s="6"/>
      <c r="J9" s="6"/>
      <c r="K9" s="6"/>
      <c r="L9" s="40"/>
      <c r="M9" s="43">
        <f>L9+J9+H9</f>
        <v>0</v>
      </c>
    </row>
    <row r="10" spans="1:13" ht="18" customHeight="1">
      <c r="A10" s="100"/>
      <c r="B10" s="26" t="s">
        <v>35</v>
      </c>
      <c r="C10" s="5" t="s">
        <v>21</v>
      </c>
      <c r="D10" s="25" t="s">
        <v>7</v>
      </c>
      <c r="E10" s="6">
        <v>143</v>
      </c>
      <c r="F10" s="40">
        <f>F8*E10</f>
        <v>0.42899999999999999</v>
      </c>
      <c r="G10" s="6"/>
      <c r="H10" s="6"/>
      <c r="I10" s="6"/>
      <c r="J10" s="6"/>
      <c r="K10" s="6"/>
      <c r="L10" s="40">
        <f>K10*F10</f>
        <v>0</v>
      </c>
      <c r="M10" s="43">
        <f t="shared" ref="M10:M11" si="0">L10+J10+H10</f>
        <v>0</v>
      </c>
    </row>
    <row r="11" spans="1:13" s="4" customFormat="1" ht="18.75" customHeight="1" thickBot="1">
      <c r="A11" s="101"/>
      <c r="B11" s="27"/>
      <c r="C11" s="28" t="s">
        <v>10</v>
      </c>
      <c r="D11" s="29" t="s">
        <v>4</v>
      </c>
      <c r="E11" s="11">
        <v>2.1</v>
      </c>
      <c r="F11" s="44">
        <f>F8*E11</f>
        <v>6.3E-3</v>
      </c>
      <c r="G11" s="11"/>
      <c r="H11" s="11"/>
      <c r="I11" s="11"/>
      <c r="J11" s="11"/>
      <c r="K11" s="11"/>
      <c r="L11" s="45">
        <f>K11*F11</f>
        <v>0</v>
      </c>
      <c r="M11" s="46">
        <f t="shared" si="0"/>
        <v>0</v>
      </c>
    </row>
    <row r="12" spans="1:13" s="4" customFormat="1" ht="25.5" customHeight="1">
      <c r="A12" s="88">
        <v>2</v>
      </c>
      <c r="B12" s="30" t="s">
        <v>22</v>
      </c>
      <c r="C12" s="12" t="s">
        <v>13</v>
      </c>
      <c r="D12" s="31" t="s">
        <v>17</v>
      </c>
      <c r="E12" s="48"/>
      <c r="F12" s="18">
        <v>2</v>
      </c>
      <c r="G12" s="48"/>
      <c r="H12" s="48"/>
      <c r="I12" s="48"/>
      <c r="J12" s="48"/>
      <c r="K12" s="48"/>
      <c r="L12" s="48"/>
      <c r="M12" s="13">
        <f>M13</f>
        <v>0</v>
      </c>
    </row>
    <row r="13" spans="1:13" s="4" customFormat="1" ht="19.5" customHeight="1" thickBot="1">
      <c r="A13" s="90"/>
      <c r="B13" s="32"/>
      <c r="C13" s="17" t="s">
        <v>5</v>
      </c>
      <c r="D13" s="33" t="s">
        <v>12</v>
      </c>
      <c r="E13" s="44">
        <v>2.99</v>
      </c>
      <c r="F13" s="44">
        <f>F12*E13</f>
        <v>5.98</v>
      </c>
      <c r="G13" s="44"/>
      <c r="H13" s="44">
        <f>G13*F13</f>
        <v>0</v>
      </c>
      <c r="I13" s="44"/>
      <c r="J13" s="44"/>
      <c r="K13" s="44"/>
      <c r="L13" s="44"/>
      <c r="M13" s="49">
        <f>L13+J13+H13</f>
        <v>0</v>
      </c>
    </row>
    <row r="14" spans="1:13" s="4" customFormat="1" ht="19.5" customHeight="1" thickBot="1">
      <c r="A14" s="50">
        <v>3</v>
      </c>
      <c r="B14" s="58" t="s">
        <v>36</v>
      </c>
      <c r="C14" s="59" t="s">
        <v>37</v>
      </c>
      <c r="D14" s="60" t="s">
        <v>8</v>
      </c>
      <c r="E14" s="51" t="s">
        <v>15</v>
      </c>
      <c r="F14" s="52">
        <v>8.5</v>
      </c>
      <c r="G14" s="51"/>
      <c r="H14" s="51"/>
      <c r="I14" s="51"/>
      <c r="J14" s="51"/>
      <c r="K14" s="51"/>
      <c r="L14" s="51">
        <f>K14*F14</f>
        <v>0</v>
      </c>
      <c r="M14" s="53">
        <f>L14</f>
        <v>0</v>
      </c>
    </row>
    <row r="15" spans="1:13" s="4" customFormat="1" ht="59.25" customHeight="1">
      <c r="A15" s="93">
        <v>4</v>
      </c>
      <c r="B15" s="30" t="s">
        <v>23</v>
      </c>
      <c r="C15" s="7" t="s">
        <v>38</v>
      </c>
      <c r="D15" s="31" t="s">
        <v>17</v>
      </c>
      <c r="E15" s="48"/>
      <c r="F15" s="18">
        <v>2.1</v>
      </c>
      <c r="G15" s="48"/>
      <c r="H15" s="48"/>
      <c r="I15" s="48"/>
      <c r="J15" s="48"/>
      <c r="K15" s="48"/>
      <c r="L15" s="48"/>
      <c r="M15" s="13">
        <f>M16+M17+M18+M19+M20</f>
        <v>0</v>
      </c>
    </row>
    <row r="16" spans="1:13" s="4" customFormat="1" ht="19.5" customHeight="1">
      <c r="A16" s="94"/>
      <c r="B16" s="36"/>
      <c r="C16" s="19" t="s">
        <v>5</v>
      </c>
      <c r="D16" s="37" t="s">
        <v>12</v>
      </c>
      <c r="E16" s="41">
        <v>1.78</v>
      </c>
      <c r="F16" s="41">
        <f>F15*E16</f>
        <v>3.7380000000000004</v>
      </c>
      <c r="G16" s="41"/>
      <c r="H16" s="41">
        <f>G16*F16</f>
        <v>0</v>
      </c>
      <c r="I16" s="41"/>
      <c r="J16" s="41"/>
      <c r="K16" s="41"/>
      <c r="L16" s="41"/>
      <c r="M16" s="54">
        <f>L16+J16+H16</f>
        <v>0</v>
      </c>
    </row>
    <row r="17" spans="1:13" s="4" customFormat="1" ht="19.5" customHeight="1">
      <c r="A17" s="94"/>
      <c r="B17" s="36"/>
      <c r="C17" s="19" t="s">
        <v>10</v>
      </c>
      <c r="D17" s="37" t="s">
        <v>4</v>
      </c>
      <c r="E17" s="41">
        <v>0.11</v>
      </c>
      <c r="F17" s="41">
        <f>F15*E17</f>
        <v>0.23100000000000001</v>
      </c>
      <c r="G17" s="41"/>
      <c r="H17" s="41"/>
      <c r="I17" s="41"/>
      <c r="J17" s="41"/>
      <c r="K17" s="41"/>
      <c r="L17" s="41">
        <f>K17*F17</f>
        <v>0</v>
      </c>
      <c r="M17" s="54">
        <f t="shared" ref="M17:M20" si="1">L17+J17+H17</f>
        <v>0</v>
      </c>
    </row>
    <row r="18" spans="1:13" s="4" customFormat="1" ht="19.5" customHeight="1">
      <c r="A18" s="94"/>
      <c r="B18" s="36" t="s">
        <v>16</v>
      </c>
      <c r="C18" s="19" t="s">
        <v>39</v>
      </c>
      <c r="D18" s="37" t="s">
        <v>17</v>
      </c>
      <c r="E18" s="41">
        <v>1.01</v>
      </c>
      <c r="F18" s="41">
        <f>F15*E18</f>
        <v>2.121</v>
      </c>
      <c r="G18" s="41"/>
      <c r="H18" s="41"/>
      <c r="I18" s="41"/>
      <c r="J18" s="41">
        <f>I18*F18</f>
        <v>0</v>
      </c>
      <c r="K18" s="41"/>
      <c r="L18" s="41"/>
      <c r="M18" s="54">
        <f t="shared" si="1"/>
        <v>0</v>
      </c>
    </row>
    <row r="19" spans="1:13" s="4" customFormat="1" ht="19.5" customHeight="1">
      <c r="A19" s="94"/>
      <c r="B19" s="36"/>
      <c r="C19" s="19" t="s">
        <v>40</v>
      </c>
      <c r="D19" s="37" t="s">
        <v>7</v>
      </c>
      <c r="E19" s="55">
        <v>0.14299999999999999</v>
      </c>
      <c r="F19" s="41">
        <f>F15*E19</f>
        <v>0.30030000000000001</v>
      </c>
      <c r="G19" s="41"/>
      <c r="H19" s="41"/>
      <c r="I19" s="41"/>
      <c r="J19" s="41"/>
      <c r="K19" s="41"/>
      <c r="L19" s="41">
        <f>K19*F19</f>
        <v>0</v>
      </c>
      <c r="M19" s="54">
        <f t="shared" si="1"/>
        <v>0</v>
      </c>
    </row>
    <row r="20" spans="1:13" s="4" customFormat="1" ht="22.5" customHeight="1" thickBot="1">
      <c r="A20" s="95"/>
      <c r="B20" s="61" t="s">
        <v>14</v>
      </c>
      <c r="C20" s="62" t="s">
        <v>24</v>
      </c>
      <c r="D20" s="29" t="s">
        <v>8</v>
      </c>
      <c r="E20" s="44">
        <v>1.6</v>
      </c>
      <c r="F20" s="44">
        <f>F15*E20</f>
        <v>3.3600000000000003</v>
      </c>
      <c r="G20" s="44"/>
      <c r="H20" s="44"/>
      <c r="I20" s="44"/>
      <c r="J20" s="44"/>
      <c r="K20" s="44"/>
      <c r="L20" s="44">
        <f>K20*F20</f>
        <v>0</v>
      </c>
      <c r="M20" s="49">
        <f t="shared" si="1"/>
        <v>0</v>
      </c>
    </row>
    <row r="21" spans="1:13" s="4" customFormat="1" ht="34.5" customHeight="1">
      <c r="A21" s="88">
        <v>5</v>
      </c>
      <c r="B21" s="30" t="s">
        <v>25</v>
      </c>
      <c r="C21" s="12" t="s">
        <v>41</v>
      </c>
      <c r="D21" s="31" t="s">
        <v>26</v>
      </c>
      <c r="E21" s="48"/>
      <c r="F21" s="18">
        <v>0.05</v>
      </c>
      <c r="G21" s="48"/>
      <c r="H21" s="48"/>
      <c r="I21" s="48"/>
      <c r="J21" s="48"/>
      <c r="K21" s="48"/>
      <c r="L21" s="48"/>
      <c r="M21" s="13">
        <f>M22+M23+M24+M25</f>
        <v>0</v>
      </c>
    </row>
    <row r="22" spans="1:13" s="4" customFormat="1" ht="18" customHeight="1">
      <c r="A22" s="89"/>
      <c r="B22" s="34"/>
      <c r="C22" s="20" t="s">
        <v>5</v>
      </c>
      <c r="D22" s="35" t="s">
        <v>12</v>
      </c>
      <c r="E22" s="41">
        <v>151</v>
      </c>
      <c r="F22" s="41">
        <f>F21*E22</f>
        <v>7.5500000000000007</v>
      </c>
      <c r="G22" s="41"/>
      <c r="H22" s="41">
        <f>G22*F22</f>
        <v>0</v>
      </c>
      <c r="I22" s="41"/>
      <c r="J22" s="41"/>
      <c r="K22" s="41"/>
      <c r="L22" s="41"/>
      <c r="M22" s="54">
        <f>L22+J22+H22</f>
        <v>0</v>
      </c>
    </row>
    <row r="23" spans="1:13" s="4" customFormat="1" ht="17.25" customHeight="1">
      <c r="A23" s="89"/>
      <c r="B23" s="34"/>
      <c r="C23" s="20" t="s">
        <v>42</v>
      </c>
      <c r="D23" s="35" t="s">
        <v>19</v>
      </c>
      <c r="E23" s="41" t="s">
        <v>15</v>
      </c>
      <c r="F23" s="56">
        <v>5</v>
      </c>
      <c r="G23" s="41"/>
      <c r="H23" s="41"/>
      <c r="I23" s="41"/>
      <c r="J23" s="41">
        <f>I23*F23</f>
        <v>0</v>
      </c>
      <c r="K23" s="41"/>
      <c r="L23" s="41"/>
      <c r="M23" s="54">
        <f t="shared" ref="M23:M25" si="2">L23+J23+H23</f>
        <v>0</v>
      </c>
    </row>
    <row r="24" spans="1:13" s="4" customFormat="1" ht="19.5" customHeight="1">
      <c r="A24" s="89"/>
      <c r="B24" s="34"/>
      <c r="C24" s="20" t="s">
        <v>27</v>
      </c>
      <c r="D24" s="35" t="s">
        <v>7</v>
      </c>
      <c r="E24" s="41">
        <v>4.03</v>
      </c>
      <c r="F24" s="41">
        <f>F21*E24</f>
        <v>0.20150000000000001</v>
      </c>
      <c r="G24" s="41"/>
      <c r="H24" s="41"/>
      <c r="I24" s="41"/>
      <c r="J24" s="41"/>
      <c r="K24" s="41"/>
      <c r="L24" s="41">
        <f>K24*F24</f>
        <v>0</v>
      </c>
      <c r="M24" s="54">
        <f t="shared" si="2"/>
        <v>0</v>
      </c>
    </row>
    <row r="25" spans="1:13" s="4" customFormat="1" ht="19.5" customHeight="1" thickBot="1">
      <c r="A25" s="90"/>
      <c r="B25" s="61"/>
      <c r="C25" s="62" t="s">
        <v>43</v>
      </c>
      <c r="D25" s="29" t="s">
        <v>8</v>
      </c>
      <c r="E25" s="44" t="s">
        <v>15</v>
      </c>
      <c r="F25" s="57">
        <v>0.311</v>
      </c>
      <c r="G25" s="44"/>
      <c r="H25" s="44"/>
      <c r="I25" s="44"/>
      <c r="J25" s="44"/>
      <c r="K25" s="44"/>
      <c r="L25" s="44">
        <f>K25*F25</f>
        <v>0</v>
      </c>
      <c r="M25" s="49">
        <f t="shared" si="2"/>
        <v>0</v>
      </c>
    </row>
    <row r="26" spans="1:13">
      <c r="A26" s="63"/>
      <c r="B26" s="64"/>
      <c r="C26" s="65" t="s">
        <v>44</v>
      </c>
      <c r="D26" s="66"/>
      <c r="E26" s="66"/>
      <c r="F26" s="66"/>
      <c r="G26" s="66"/>
      <c r="H26" s="66"/>
      <c r="I26" s="66"/>
      <c r="J26" s="66"/>
      <c r="K26" s="66"/>
      <c r="L26" s="67"/>
      <c r="M26" s="68">
        <f>M8+M12+M14+M15+M21</f>
        <v>0</v>
      </c>
    </row>
    <row r="27" spans="1:13">
      <c r="A27" s="69"/>
      <c r="B27" s="70"/>
      <c r="C27" s="21" t="s">
        <v>45</v>
      </c>
      <c r="D27" s="71">
        <v>0.1</v>
      </c>
      <c r="E27" s="72"/>
      <c r="F27" s="72"/>
      <c r="G27" s="72"/>
      <c r="H27" s="72"/>
      <c r="I27" s="72"/>
      <c r="J27" s="72"/>
      <c r="K27" s="72"/>
      <c r="L27" s="73"/>
      <c r="M27" s="74">
        <f>M26*D27</f>
        <v>0</v>
      </c>
    </row>
    <row r="28" spans="1:13">
      <c r="A28" s="69"/>
      <c r="B28" s="70"/>
      <c r="C28" s="21" t="s">
        <v>6</v>
      </c>
      <c r="D28" s="72"/>
      <c r="E28" s="72"/>
      <c r="F28" s="72"/>
      <c r="G28" s="72"/>
      <c r="H28" s="72"/>
      <c r="I28" s="72"/>
      <c r="J28" s="72"/>
      <c r="K28" s="72"/>
      <c r="L28" s="73"/>
      <c r="M28" s="74">
        <f>M26+M27</f>
        <v>0</v>
      </c>
    </row>
    <row r="29" spans="1:13">
      <c r="A29" s="69"/>
      <c r="B29" s="70"/>
      <c r="C29" s="21" t="s">
        <v>46</v>
      </c>
      <c r="D29" s="71">
        <v>0.08</v>
      </c>
      <c r="E29" s="72"/>
      <c r="F29" s="72"/>
      <c r="G29" s="72"/>
      <c r="H29" s="72"/>
      <c r="I29" s="72"/>
      <c r="J29" s="72"/>
      <c r="K29" s="72"/>
      <c r="L29" s="73"/>
      <c r="M29" s="74">
        <f>M28*D29</f>
        <v>0</v>
      </c>
    </row>
    <row r="30" spans="1:13">
      <c r="A30" s="69"/>
      <c r="B30" s="70"/>
      <c r="C30" s="21" t="s">
        <v>6</v>
      </c>
      <c r="D30" s="72"/>
      <c r="E30" s="72"/>
      <c r="F30" s="72"/>
      <c r="G30" s="72"/>
      <c r="H30" s="72"/>
      <c r="I30" s="72"/>
      <c r="J30" s="72"/>
      <c r="K30" s="72"/>
      <c r="L30" s="73"/>
      <c r="M30" s="74">
        <f>M28+M29</f>
        <v>0</v>
      </c>
    </row>
    <row r="31" spans="1:13">
      <c r="A31" s="69"/>
      <c r="B31" s="70"/>
      <c r="C31" s="21" t="s">
        <v>47</v>
      </c>
      <c r="D31" s="71">
        <v>0.18</v>
      </c>
      <c r="E31" s="72"/>
      <c r="F31" s="72"/>
      <c r="G31" s="72"/>
      <c r="H31" s="72"/>
      <c r="I31" s="72"/>
      <c r="J31" s="72"/>
      <c r="K31" s="72"/>
      <c r="L31" s="73"/>
      <c r="M31" s="74">
        <f>M30*D31</f>
        <v>0</v>
      </c>
    </row>
    <row r="32" spans="1:13">
      <c r="A32" s="69"/>
      <c r="B32" s="70"/>
      <c r="C32" s="21" t="s">
        <v>6</v>
      </c>
      <c r="D32" s="72"/>
      <c r="E32" s="72"/>
      <c r="F32" s="72"/>
      <c r="G32" s="72"/>
      <c r="H32" s="72"/>
      <c r="I32" s="72"/>
      <c r="J32" s="72"/>
      <c r="K32" s="72"/>
      <c r="L32" s="73"/>
      <c r="M32" s="74">
        <f>M30+M31</f>
        <v>0</v>
      </c>
    </row>
    <row r="33" spans="1:13">
      <c r="A33" s="14"/>
      <c r="B33" s="39"/>
      <c r="C33" s="75"/>
      <c r="D33" s="86"/>
      <c r="E33" s="76"/>
      <c r="F33" s="76"/>
      <c r="G33" s="76"/>
      <c r="H33" s="76"/>
      <c r="I33" s="39"/>
      <c r="J33" s="39"/>
      <c r="K33" s="39"/>
      <c r="L33" s="39"/>
      <c r="M33" s="87">
        <f>M32*D33</f>
        <v>0</v>
      </c>
    </row>
    <row r="34" spans="1:13" ht="15.75" thickBot="1">
      <c r="A34" s="77"/>
      <c r="B34" s="78"/>
      <c r="C34" s="79" t="s">
        <v>48</v>
      </c>
      <c r="D34" s="80"/>
      <c r="E34" s="80"/>
      <c r="F34" s="80"/>
      <c r="G34" s="80"/>
      <c r="H34" s="80"/>
      <c r="I34" s="78"/>
      <c r="J34" s="78"/>
      <c r="K34" s="78"/>
      <c r="L34" s="78"/>
      <c r="M34" s="81">
        <f>M32+M33</f>
        <v>0</v>
      </c>
    </row>
    <row r="36" spans="1:13">
      <c r="C36" s="106"/>
      <c r="D36" s="106"/>
      <c r="E36" s="106"/>
      <c r="F36" s="106"/>
      <c r="G36" s="106"/>
      <c r="H36" s="106"/>
    </row>
    <row r="37" spans="1:13">
      <c r="A37" s="2"/>
      <c r="B37" s="3"/>
      <c r="C37" s="1"/>
      <c r="D37" s="2"/>
    </row>
    <row r="38" spans="1:13">
      <c r="A38" s="2"/>
      <c r="B38" s="3"/>
      <c r="C38" s="1"/>
      <c r="D38" s="2"/>
    </row>
    <row r="39" spans="1:13">
      <c r="A39" s="2"/>
      <c r="B39" s="3"/>
      <c r="C39" s="1"/>
      <c r="D39" s="2"/>
    </row>
    <row r="40" spans="1:13">
      <c r="A40" s="2"/>
      <c r="B40" s="3"/>
      <c r="C40" s="1"/>
      <c r="D40" s="2"/>
    </row>
    <row r="41" spans="1:13">
      <c r="A41" s="2"/>
      <c r="B41" s="3"/>
      <c r="C41" s="1"/>
      <c r="D41" s="2"/>
    </row>
    <row r="42" spans="1:13">
      <c r="A42" s="2"/>
      <c r="B42" s="3"/>
      <c r="C42" s="1"/>
      <c r="D42" s="2"/>
    </row>
    <row r="43" spans="1:13">
      <c r="A43" s="2"/>
      <c r="B43" s="3"/>
      <c r="C43" s="1"/>
      <c r="D43" s="2"/>
    </row>
    <row r="44" spans="1:13">
      <c r="A44" s="2"/>
      <c r="B44" s="3"/>
      <c r="C44" s="1"/>
      <c r="D44" s="2"/>
    </row>
    <row r="45" spans="1:13">
      <c r="A45" s="2"/>
      <c r="B45" s="3"/>
      <c r="C45" s="1"/>
      <c r="D45" s="2"/>
    </row>
    <row r="46" spans="1:13">
      <c r="A46" s="2"/>
      <c r="B46" s="3"/>
      <c r="C46" s="1"/>
      <c r="D46" s="2"/>
    </row>
    <row r="47" spans="1:13">
      <c r="A47" s="2"/>
      <c r="B47" s="3"/>
      <c r="C47" s="1"/>
      <c r="D47" s="2"/>
    </row>
    <row r="48" spans="1:13">
      <c r="A48" s="2"/>
      <c r="B48" s="3"/>
      <c r="C48" s="1"/>
      <c r="D48" s="2"/>
    </row>
    <row r="49" spans="1:4">
      <c r="A49" s="2"/>
      <c r="B49" s="3"/>
      <c r="C49" s="1"/>
      <c r="D49" s="2"/>
    </row>
    <row r="50" spans="1:4">
      <c r="A50" s="2"/>
      <c r="B50" s="3"/>
      <c r="C50" s="1"/>
      <c r="D50" s="2"/>
    </row>
    <row r="51" spans="1:4">
      <c r="A51" s="2"/>
      <c r="B51" s="3"/>
      <c r="C51" s="1"/>
      <c r="D51" s="2"/>
    </row>
    <row r="52" spans="1:4">
      <c r="A52" s="2"/>
      <c r="B52" s="3"/>
      <c r="C52" s="1"/>
      <c r="D52" s="2"/>
    </row>
    <row r="53" spans="1:4">
      <c r="A53" s="2"/>
      <c r="B53" s="3"/>
      <c r="C53" s="1"/>
      <c r="D53" s="2"/>
    </row>
    <row r="54" spans="1:4">
      <c r="A54" s="2"/>
      <c r="B54" s="3"/>
      <c r="C54" s="1"/>
      <c r="D54" s="2"/>
    </row>
    <row r="55" spans="1:4">
      <c r="A55" s="2"/>
      <c r="B55" s="3"/>
      <c r="C55" s="1"/>
      <c r="D55" s="2"/>
    </row>
    <row r="56" spans="1:4">
      <c r="A56" s="2"/>
      <c r="B56" s="3"/>
      <c r="C56" s="1"/>
      <c r="D56" s="2"/>
    </row>
    <row r="57" spans="1:4">
      <c r="A57" s="2"/>
      <c r="B57" s="3"/>
      <c r="C57" s="1"/>
      <c r="D57" s="2"/>
    </row>
    <row r="58" spans="1:4">
      <c r="A58" s="2"/>
      <c r="B58" s="3"/>
      <c r="C58" s="1"/>
      <c r="D58" s="2"/>
    </row>
    <row r="59" spans="1:4">
      <c r="A59" s="2"/>
      <c r="B59" s="3"/>
      <c r="C59" s="1"/>
      <c r="D59" s="2"/>
    </row>
    <row r="60" spans="1:4">
      <c r="A60" s="2"/>
      <c r="B60" s="3"/>
      <c r="C60" s="1"/>
      <c r="D60" s="2"/>
    </row>
    <row r="61" spans="1:4">
      <c r="A61" s="2"/>
      <c r="B61" s="3"/>
      <c r="C61" s="1"/>
      <c r="D61" s="2"/>
    </row>
    <row r="62" spans="1:4">
      <c r="A62" s="2"/>
      <c r="B62" s="3"/>
      <c r="C62" s="1"/>
      <c r="D62" s="2"/>
    </row>
    <row r="63" spans="1:4">
      <c r="A63" s="2"/>
      <c r="B63" s="3"/>
      <c r="C63" s="1"/>
      <c r="D63" s="2"/>
    </row>
    <row r="64" spans="1:4">
      <c r="A64" s="2"/>
      <c r="B64" s="3"/>
      <c r="C64" s="1"/>
      <c r="D64" s="2"/>
    </row>
    <row r="65" spans="1:4">
      <c r="A65" s="2"/>
      <c r="B65" s="3"/>
      <c r="C65" s="1"/>
      <c r="D65" s="2"/>
    </row>
    <row r="66" spans="1:4">
      <c r="A66" s="2"/>
      <c r="B66" s="3"/>
      <c r="C66" s="1"/>
      <c r="D66" s="2"/>
    </row>
    <row r="67" spans="1:4">
      <c r="A67" s="2"/>
      <c r="B67" s="3"/>
      <c r="C67" s="1"/>
      <c r="D67" s="2"/>
    </row>
    <row r="68" spans="1:4">
      <c r="A68" s="2"/>
      <c r="B68" s="3"/>
      <c r="C68" s="1"/>
      <c r="D68" s="2"/>
    </row>
    <row r="69" spans="1:4">
      <c r="A69" s="2"/>
      <c r="B69" s="3"/>
      <c r="C69" s="1"/>
      <c r="D69" s="2"/>
    </row>
    <row r="70" spans="1:4">
      <c r="A70" s="2"/>
      <c r="B70" s="3"/>
      <c r="C70" s="1"/>
      <c r="D70" s="2"/>
    </row>
    <row r="71" spans="1:4">
      <c r="A71" s="2"/>
      <c r="B71" s="3"/>
      <c r="C71" s="1"/>
      <c r="D71" s="2"/>
    </row>
    <row r="72" spans="1:4">
      <c r="A72" s="2"/>
      <c r="B72" s="3"/>
      <c r="C72" s="1"/>
      <c r="D72" s="2"/>
    </row>
    <row r="73" spans="1:4">
      <c r="A73" s="2"/>
      <c r="B73" s="3"/>
      <c r="C73" s="1"/>
      <c r="D73" s="2"/>
    </row>
    <row r="74" spans="1:4">
      <c r="A74" s="2"/>
      <c r="B74" s="3"/>
      <c r="C74" s="1"/>
      <c r="D74" s="2"/>
    </row>
    <row r="75" spans="1:4">
      <c r="A75" s="2"/>
      <c r="B75" s="3"/>
      <c r="C75" s="1"/>
      <c r="D75" s="2"/>
    </row>
    <row r="76" spans="1:4">
      <c r="A76" s="2"/>
      <c r="B76" s="3"/>
      <c r="C76" s="1"/>
      <c r="D76" s="2"/>
    </row>
    <row r="77" spans="1:4">
      <c r="A77" s="2"/>
      <c r="B77" s="3"/>
      <c r="C77" s="1"/>
      <c r="D77" s="2"/>
    </row>
    <row r="78" spans="1:4">
      <c r="A78" s="2"/>
      <c r="B78" s="3"/>
      <c r="C78" s="1"/>
      <c r="D78" s="2"/>
    </row>
    <row r="79" spans="1:4">
      <c r="A79" s="2"/>
      <c r="B79" s="3"/>
      <c r="C79" s="1"/>
      <c r="D79" s="2"/>
    </row>
    <row r="80" spans="1:4">
      <c r="A80" s="2"/>
      <c r="B80" s="3"/>
      <c r="C80" s="1"/>
      <c r="D80" s="2"/>
    </row>
    <row r="81" spans="1:4">
      <c r="A81" s="2"/>
      <c r="B81" s="3"/>
      <c r="C81" s="1"/>
      <c r="D81" s="2"/>
    </row>
    <row r="82" spans="1:4">
      <c r="A82" s="2"/>
      <c r="B82" s="3"/>
      <c r="C82" s="1"/>
      <c r="D82" s="2"/>
    </row>
    <row r="83" spans="1:4">
      <c r="A83" s="2"/>
      <c r="B83" s="3"/>
      <c r="C83" s="1"/>
      <c r="D83" s="2"/>
    </row>
    <row r="84" spans="1:4">
      <c r="A84" s="2"/>
      <c r="B84" s="3"/>
      <c r="C84" s="1"/>
      <c r="D84" s="2"/>
    </row>
    <row r="85" spans="1:4">
      <c r="A85" s="2"/>
      <c r="B85" s="3"/>
      <c r="C85" s="1"/>
      <c r="D85" s="2"/>
    </row>
    <row r="86" spans="1:4">
      <c r="A86" s="2"/>
      <c r="B86" s="3"/>
      <c r="C86" s="1"/>
      <c r="D86" s="2"/>
    </row>
    <row r="87" spans="1:4">
      <c r="A87" s="2"/>
      <c r="B87" s="3"/>
      <c r="C87" s="1"/>
      <c r="D87" s="2"/>
    </row>
    <row r="88" spans="1:4">
      <c r="A88" s="2"/>
      <c r="B88" s="3"/>
      <c r="C88" s="1"/>
      <c r="D88" s="2"/>
    </row>
    <row r="89" spans="1:4">
      <c r="A89" s="2"/>
      <c r="B89" s="3"/>
      <c r="C89" s="1"/>
      <c r="D89" s="2"/>
    </row>
    <row r="90" spans="1:4">
      <c r="A90" s="2"/>
      <c r="B90" s="3"/>
      <c r="C90" s="1"/>
      <c r="D90" s="2"/>
    </row>
    <row r="91" spans="1:4">
      <c r="A91" s="2"/>
      <c r="B91" s="3"/>
      <c r="C91" s="1"/>
      <c r="D91" s="2"/>
    </row>
    <row r="92" spans="1:4">
      <c r="A92" s="2"/>
      <c r="B92" s="3"/>
      <c r="C92" s="1"/>
      <c r="D92" s="2"/>
    </row>
    <row r="93" spans="1:4">
      <c r="A93" s="2"/>
      <c r="B93" s="3"/>
      <c r="C93" s="1"/>
      <c r="D93" s="2"/>
    </row>
    <row r="94" spans="1:4">
      <c r="A94" s="2"/>
      <c r="B94" s="3"/>
      <c r="C94" s="1"/>
      <c r="D94" s="2"/>
    </row>
    <row r="95" spans="1:4">
      <c r="A95" s="2"/>
      <c r="B95" s="3"/>
      <c r="C95" s="1"/>
      <c r="D95" s="2"/>
    </row>
    <row r="96" spans="1:4">
      <c r="A96" s="2"/>
      <c r="B96" s="3"/>
      <c r="C96" s="1"/>
      <c r="D96" s="2"/>
    </row>
    <row r="97" spans="1:4">
      <c r="A97" s="2"/>
      <c r="B97" s="3"/>
      <c r="C97" s="1"/>
      <c r="D97" s="2"/>
    </row>
    <row r="98" spans="1:4">
      <c r="A98" s="2"/>
      <c r="B98" s="3"/>
      <c r="C98" s="1"/>
      <c r="D98" s="2"/>
    </row>
    <row r="99" spans="1:4">
      <c r="A99" s="2"/>
      <c r="B99" s="3"/>
      <c r="C99" s="1"/>
      <c r="D99" s="2"/>
    </row>
    <row r="100" spans="1:4">
      <c r="A100" s="2"/>
      <c r="B100" s="3"/>
      <c r="C100" s="1"/>
      <c r="D100" s="2"/>
    </row>
    <row r="101" spans="1:4">
      <c r="A101" s="2"/>
      <c r="B101" s="3"/>
      <c r="C101" s="1"/>
      <c r="D101" s="2"/>
    </row>
    <row r="102" spans="1:4">
      <c r="A102" s="2"/>
      <c r="B102" s="3"/>
      <c r="C102" s="1"/>
      <c r="D102" s="2"/>
    </row>
    <row r="103" spans="1:4">
      <c r="A103" s="2"/>
      <c r="B103" s="3"/>
      <c r="C103" s="1"/>
      <c r="D103" s="2"/>
    </row>
    <row r="104" spans="1:4">
      <c r="A104" s="2"/>
      <c r="B104" s="3"/>
      <c r="C104" s="1"/>
      <c r="D104" s="2"/>
    </row>
    <row r="105" spans="1:4">
      <c r="A105" s="2"/>
      <c r="B105" s="3"/>
      <c r="C105" s="1"/>
      <c r="D105" s="2"/>
    </row>
    <row r="106" spans="1:4">
      <c r="A106" s="2"/>
      <c r="B106" s="3"/>
      <c r="C106" s="1"/>
      <c r="D106" s="2"/>
    </row>
    <row r="107" spans="1:4">
      <c r="A107" s="2"/>
      <c r="B107" s="3"/>
      <c r="C107" s="1"/>
      <c r="D107" s="2"/>
    </row>
    <row r="108" spans="1:4">
      <c r="A108" s="2"/>
      <c r="B108" s="3"/>
      <c r="C108" s="1"/>
      <c r="D108" s="2"/>
    </row>
    <row r="109" spans="1:4">
      <c r="A109" s="2"/>
      <c r="B109" s="3"/>
      <c r="C109" s="1"/>
      <c r="D109" s="2"/>
    </row>
    <row r="110" spans="1:4">
      <c r="A110" s="2"/>
      <c r="B110" s="3"/>
      <c r="C110" s="1"/>
      <c r="D110" s="2"/>
    </row>
    <row r="111" spans="1:4">
      <c r="A111" s="2"/>
      <c r="B111" s="3"/>
      <c r="C111" s="1"/>
      <c r="D111" s="2"/>
    </row>
    <row r="112" spans="1:4">
      <c r="A112" s="2"/>
      <c r="B112" s="3"/>
      <c r="C112" s="1"/>
      <c r="D112" s="2"/>
    </row>
    <row r="113" spans="1:4">
      <c r="A113" s="2"/>
      <c r="B113" s="3"/>
      <c r="C113" s="1"/>
      <c r="D113" s="2"/>
    </row>
    <row r="114" spans="1:4">
      <c r="A114" s="2"/>
      <c r="B114" s="3"/>
      <c r="C114" s="1"/>
      <c r="D114" s="2"/>
    </row>
    <row r="115" spans="1:4">
      <c r="A115" s="2"/>
      <c r="B115" s="3"/>
      <c r="C115" s="1"/>
      <c r="D115" s="2"/>
    </row>
    <row r="116" spans="1:4">
      <c r="A116" s="2"/>
      <c r="B116" s="3"/>
      <c r="C116" s="1"/>
      <c r="D116" s="2"/>
    </row>
    <row r="117" spans="1:4">
      <c r="A117" s="2"/>
      <c r="B117" s="3"/>
      <c r="C117" s="1"/>
      <c r="D117" s="2"/>
    </row>
    <row r="118" spans="1:4">
      <c r="A118" s="2"/>
      <c r="B118" s="3"/>
      <c r="C118" s="1"/>
      <c r="D118" s="2"/>
    </row>
    <row r="119" spans="1:4">
      <c r="A119" s="2"/>
      <c r="B119" s="3"/>
      <c r="C119" s="1"/>
      <c r="D119" s="2"/>
    </row>
    <row r="120" spans="1:4">
      <c r="A120" s="2"/>
      <c r="B120" s="3"/>
      <c r="C120" s="1"/>
      <c r="D120" s="2"/>
    </row>
    <row r="121" spans="1:4">
      <c r="A121" s="2"/>
      <c r="B121" s="3"/>
      <c r="C121" s="1"/>
      <c r="D121" s="2"/>
    </row>
    <row r="122" spans="1:4">
      <c r="A122" s="2"/>
      <c r="B122" s="3"/>
      <c r="C122" s="1"/>
      <c r="D122" s="2"/>
    </row>
    <row r="123" spans="1:4">
      <c r="A123" s="2"/>
      <c r="B123" s="3"/>
      <c r="C123" s="1"/>
      <c r="D123" s="2"/>
    </row>
    <row r="124" spans="1:4">
      <c r="A124" s="2"/>
      <c r="B124" s="3"/>
      <c r="C124" s="1"/>
      <c r="D124" s="2"/>
    </row>
    <row r="125" spans="1:4">
      <c r="A125" s="2"/>
      <c r="B125" s="3"/>
      <c r="C125" s="1"/>
      <c r="D125" s="2"/>
    </row>
    <row r="126" spans="1:4">
      <c r="A126" s="2"/>
      <c r="B126" s="3"/>
      <c r="C126" s="1"/>
      <c r="D126" s="2"/>
    </row>
    <row r="127" spans="1:4">
      <c r="A127" s="2"/>
      <c r="B127" s="3"/>
      <c r="C127" s="1"/>
      <c r="D127" s="2"/>
    </row>
    <row r="128" spans="1:4">
      <c r="A128" s="2"/>
      <c r="B128" s="3"/>
      <c r="C128" s="1"/>
      <c r="D128" s="2"/>
    </row>
    <row r="129" spans="1:4">
      <c r="A129" s="2"/>
      <c r="B129" s="3"/>
      <c r="C129" s="1"/>
      <c r="D129" s="2"/>
    </row>
    <row r="130" spans="1:4">
      <c r="A130" s="2"/>
      <c r="B130" s="3"/>
      <c r="C130" s="1"/>
      <c r="D130" s="2"/>
    </row>
    <row r="131" spans="1:4">
      <c r="A131" s="2"/>
      <c r="B131" s="3"/>
      <c r="C131" s="1"/>
      <c r="D131" s="2"/>
    </row>
    <row r="132" spans="1:4">
      <c r="A132" s="2"/>
      <c r="B132" s="3"/>
      <c r="C132" s="1"/>
      <c r="D132" s="2"/>
    </row>
    <row r="133" spans="1:4">
      <c r="A133" s="2"/>
      <c r="B133" s="3"/>
      <c r="C133" s="1"/>
      <c r="D133" s="2"/>
    </row>
    <row r="134" spans="1:4">
      <c r="A134" s="2"/>
      <c r="B134" s="3"/>
      <c r="C134" s="1"/>
      <c r="D134" s="2"/>
    </row>
    <row r="135" spans="1:4">
      <c r="A135" s="2"/>
      <c r="B135" s="3"/>
      <c r="C135" s="1"/>
      <c r="D135" s="2"/>
    </row>
    <row r="136" spans="1:4">
      <c r="A136" s="2"/>
      <c r="B136" s="3"/>
      <c r="C136" s="1"/>
      <c r="D136" s="2"/>
    </row>
    <row r="137" spans="1:4">
      <c r="A137" s="2"/>
      <c r="B137" s="3"/>
      <c r="C137" s="1"/>
      <c r="D137" s="2"/>
    </row>
    <row r="138" spans="1:4">
      <c r="A138" s="2"/>
      <c r="B138" s="3"/>
      <c r="C138" s="1"/>
      <c r="D138" s="2"/>
    </row>
    <row r="139" spans="1:4">
      <c r="A139" s="2"/>
      <c r="B139" s="3"/>
      <c r="C139" s="1"/>
      <c r="D139" s="2"/>
    </row>
    <row r="140" spans="1:4">
      <c r="A140" s="2"/>
      <c r="B140" s="3"/>
      <c r="C140" s="1"/>
      <c r="D140" s="2"/>
    </row>
    <row r="141" spans="1:4">
      <c r="A141" s="2"/>
      <c r="B141" s="3"/>
      <c r="C141" s="1"/>
      <c r="D141" s="2"/>
    </row>
    <row r="142" spans="1:4">
      <c r="A142" s="2"/>
      <c r="B142" s="3"/>
      <c r="C142" s="1"/>
      <c r="D142" s="2"/>
    </row>
    <row r="143" spans="1:4">
      <c r="A143" s="2"/>
      <c r="B143" s="3"/>
      <c r="C143" s="1"/>
      <c r="D143" s="2"/>
    </row>
    <row r="144" spans="1:4">
      <c r="A144" s="2"/>
      <c r="B144" s="3"/>
      <c r="C144" s="1"/>
      <c r="D144" s="2"/>
    </row>
    <row r="145" spans="1:4">
      <c r="A145" s="2"/>
      <c r="B145" s="3"/>
      <c r="C145" s="1"/>
      <c r="D145" s="2"/>
    </row>
    <row r="146" spans="1:4">
      <c r="A146" s="2"/>
      <c r="B146" s="3"/>
      <c r="C146" s="1"/>
      <c r="D146" s="2"/>
    </row>
    <row r="147" spans="1:4">
      <c r="A147" s="2"/>
      <c r="B147" s="3"/>
      <c r="C147" s="1"/>
      <c r="D147" s="2"/>
    </row>
    <row r="148" spans="1:4">
      <c r="A148" s="2"/>
      <c r="B148" s="3"/>
      <c r="C148" s="1"/>
      <c r="D148" s="2"/>
    </row>
    <row r="149" spans="1:4">
      <c r="A149" s="2"/>
      <c r="B149" s="3"/>
      <c r="C149" s="1"/>
      <c r="D149" s="2"/>
    </row>
    <row r="150" spans="1:4">
      <c r="A150" s="2"/>
      <c r="B150" s="3"/>
      <c r="C150" s="1"/>
      <c r="D150" s="2"/>
    </row>
    <row r="151" spans="1:4">
      <c r="A151" s="2"/>
      <c r="B151" s="3"/>
      <c r="C151" s="1"/>
      <c r="D151" s="2"/>
    </row>
    <row r="152" spans="1:4">
      <c r="A152" s="2"/>
      <c r="B152" s="3"/>
      <c r="C152" s="1"/>
      <c r="D152" s="2"/>
    </row>
    <row r="153" spans="1:4">
      <c r="A153" s="2"/>
      <c r="B153" s="3"/>
      <c r="C153" s="1"/>
      <c r="D153" s="2"/>
    </row>
    <row r="154" spans="1:4">
      <c r="A154" s="2"/>
      <c r="B154" s="3"/>
      <c r="C154" s="1"/>
      <c r="D154" s="2"/>
    </row>
  </sheetData>
  <mergeCells count="19">
    <mergeCell ref="C36:H36"/>
    <mergeCell ref="K4:L4"/>
    <mergeCell ref="I5:J5"/>
    <mergeCell ref="K5:L5"/>
    <mergeCell ref="M5:M6"/>
    <mergeCell ref="G5:H5"/>
    <mergeCell ref="A21:A25"/>
    <mergeCell ref="A1:M1"/>
    <mergeCell ref="A2:M2"/>
    <mergeCell ref="A12:A13"/>
    <mergeCell ref="A3:C3"/>
    <mergeCell ref="A15:A20"/>
    <mergeCell ref="A4:C4"/>
    <mergeCell ref="E5:F5"/>
    <mergeCell ref="A8:A11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2016-07-11T07:44:36Z</dcterms:modified>
</cp:coreProperties>
</file>