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Area" localSheetId="0">'უწყისი'!$A$1:$H$19</definedName>
  </definedNames>
  <calcPr fullCalcOnLoad="1"/>
</workbook>
</file>

<file path=xl/sharedStrings.xml><?xml version="1.0" encoding="utf-8"?>
<sst xmlns="http://schemas.openxmlformats.org/spreadsheetml/2006/main" count="35" uniqueCount="29">
  <si>
    <t>#</t>
  </si>
  <si>
    <t>raodenoba</t>
  </si>
  <si>
    <t>kg</t>
  </si>
  <si>
    <t>c</t>
  </si>
  <si>
    <t>samuSaoTa dasaxeleba</t>
  </si>
  <si>
    <t>gan-ba</t>
  </si>
  <si>
    <r>
      <t>m</t>
    </r>
    <r>
      <rPr>
        <vertAlign val="superscript"/>
        <sz val="11"/>
        <rFont val="AcadNusx"/>
        <family val="0"/>
      </rPr>
      <t>3</t>
    </r>
  </si>
  <si>
    <t xml:space="preserve">gabionis yuTebis Sevseba qviT </t>
  </si>
  <si>
    <t>samuSaoTa moculobebis krebsiTi uwyisi</t>
  </si>
  <si>
    <t>xreSovani gruntis (balastis) eqskavatoriT Cayra da mosworeba</t>
  </si>
  <si>
    <t>gabionebis mowyoba</t>
  </si>
  <si>
    <t>gabionis yuTebi zomiT 2X1X1m</t>
  </si>
  <si>
    <t>gabionis yuTebi zomiT 1,5X1X1m</t>
  </si>
  <si>
    <t>20-30sm diametris qvis Segroveba xeliT</t>
  </si>
  <si>
    <t>xelvaCauris municipaliteti</t>
  </si>
  <si>
    <t xml:space="preserve">sayrdeni kedlebis mSenebloba-mowyoba </t>
  </si>
  <si>
    <t>s/gza ,,kapandibi-axalisofeli" km5+100, km5+130, km5+150 da km5+450</t>
  </si>
  <si>
    <t>25</t>
  </si>
  <si>
    <t>10</t>
  </si>
  <si>
    <t>30</t>
  </si>
  <si>
    <t>12</t>
  </si>
  <si>
    <t>jami</t>
  </si>
  <si>
    <t>Sesakravi mavTuli d=2,2mm</t>
  </si>
  <si>
    <t>km5+100 12X4m</t>
  </si>
  <si>
    <t>km5+130
44X5m</t>
  </si>
  <si>
    <t>km5+150
8X4m</t>
  </si>
  <si>
    <t>km5+450
10X4m</t>
  </si>
  <si>
    <r>
      <t>fundamentis qvabulSi  III jg  gruntebis damuSaveba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gatana 3km-mde nayarSi</t>
    </r>
  </si>
  <si>
    <t>IV jg. gruntis damuSaveba xeliT gatana 3km-mde nayarSi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</si>
</sst>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_ ;\-#,##0\ "/>
  </numFmts>
  <fonts count="45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cadNusx"/>
      <family val="0"/>
    </font>
    <font>
      <b/>
      <sz val="16"/>
      <name val="AcadMtavr"/>
      <family val="0"/>
    </font>
    <font>
      <b/>
      <sz val="12"/>
      <name val="AcadMtavr"/>
      <family val="0"/>
    </font>
    <font>
      <b/>
      <sz val="10"/>
      <name val="AcadMtavr"/>
      <family val="0"/>
    </font>
    <font>
      <b/>
      <sz val="14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" fillId="2" borderId="0" applyNumberFormat="0" applyBorder="0" applyAlignment="0" applyProtection="0"/>
    <xf numFmtId="0" fontId="28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8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28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8" fillId="7" borderId="0" applyNumberFormat="0" applyBorder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8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28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28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20" borderId="0" applyNumberFormat="0" applyBorder="0" applyAlignment="0" applyProtection="0"/>
    <xf numFmtId="0" fontId="28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8" fillId="19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21" borderId="0" applyNumberFormat="0" applyBorder="0" applyAlignment="0" applyProtection="0"/>
    <xf numFmtId="0" fontId="29" fillId="25" borderId="0" applyNumberFormat="0" applyBorder="0" applyAlignment="0" applyProtection="0"/>
    <xf numFmtId="0" fontId="5" fillId="16" borderId="0" applyNumberFormat="0" applyBorder="0" applyAlignment="0" applyProtection="0"/>
    <xf numFmtId="0" fontId="29" fillId="30" borderId="0" applyNumberFormat="0" applyBorder="0" applyAlignment="0" applyProtection="0"/>
    <xf numFmtId="0" fontId="5" fillId="26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39" fillId="0" borderId="6" applyNumberFormat="0" applyFill="0" applyAlignment="0" applyProtection="0"/>
    <xf numFmtId="0" fontId="40" fillId="4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1" fillId="4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6" fillId="13" borderId="10" applyNumberFormat="0" applyAlignment="0" applyProtection="0"/>
    <xf numFmtId="0" fontId="7" fillId="51" borderId="11" applyNumberFormat="0" applyAlignment="0" applyProtection="0"/>
    <xf numFmtId="0" fontId="8" fillId="51" borderId="10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52" borderId="16" applyNumberFormat="0" applyAlignment="0" applyProtection="0"/>
    <xf numFmtId="0" fontId="14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54" borderId="1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4" borderId="0" applyNumberFormat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42" applyFont="1">
      <alignment/>
      <protection/>
    </xf>
    <xf numFmtId="0" fontId="1" fillId="51" borderId="19" xfId="142" applyFont="1" applyFill="1" applyBorder="1" applyAlignment="1">
      <alignment horizontal="center" vertical="center" wrapText="1"/>
      <protection/>
    </xf>
    <xf numFmtId="0" fontId="2" fillId="0" borderId="19" xfId="14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0" fontId="2" fillId="0" borderId="19" xfId="143" applyFont="1" applyBorder="1" applyAlignment="1">
      <alignment horizontal="center" vertical="center"/>
      <protection/>
    </xf>
    <xf numFmtId="0" fontId="2" fillId="0" borderId="19" xfId="136" applyFont="1" applyBorder="1" applyAlignment="1">
      <alignment vertical="center" wrapText="1"/>
      <protection/>
    </xf>
    <xf numFmtId="0" fontId="2" fillId="0" borderId="19" xfId="136" applyFont="1" applyFill="1" applyBorder="1" applyAlignment="1">
      <alignment horizontal="center" vertical="center" wrapText="1"/>
      <protection/>
    </xf>
    <xf numFmtId="0" fontId="2" fillId="55" borderId="19" xfId="142" applyFont="1" applyFill="1" applyBorder="1" applyAlignment="1">
      <alignment horizontal="center" vertical="top" wrapText="1"/>
      <protection/>
    </xf>
    <xf numFmtId="0" fontId="2" fillId="0" borderId="20" xfId="136" applyFont="1" applyBorder="1" applyAlignment="1">
      <alignment vertical="center" wrapText="1"/>
      <protection/>
    </xf>
    <xf numFmtId="0" fontId="2" fillId="55" borderId="21" xfId="142" applyFont="1" applyFill="1" applyBorder="1" applyAlignment="1">
      <alignment horizontal="center" vertical="top" wrapText="1"/>
      <protection/>
    </xf>
    <xf numFmtId="0" fontId="1" fillId="51" borderId="21" xfId="142" applyFont="1" applyFill="1" applyBorder="1" applyAlignment="1">
      <alignment horizontal="center" vertical="center" wrapText="1"/>
      <protection/>
    </xf>
    <xf numFmtId="0" fontId="2" fillId="0" borderId="21" xfId="136" applyFont="1" applyBorder="1" applyAlignment="1">
      <alignment vertical="center" wrapText="1"/>
      <protection/>
    </xf>
    <xf numFmtId="0" fontId="2" fillId="0" borderId="21" xfId="143" applyFont="1" applyBorder="1" applyAlignment="1">
      <alignment horizontal="center" vertical="center"/>
      <protection/>
    </xf>
    <xf numFmtId="2" fontId="2" fillId="0" borderId="21" xfId="142" applyNumberFormat="1" applyFont="1" applyBorder="1" applyAlignment="1">
      <alignment horizontal="center" vertical="center" wrapText="1"/>
      <protection/>
    </xf>
    <xf numFmtId="0" fontId="2" fillId="55" borderId="19" xfId="142" applyFont="1" applyFill="1" applyBorder="1" applyAlignment="1">
      <alignment horizontal="center" vertical="center" wrapText="1"/>
      <protection/>
    </xf>
    <xf numFmtId="0" fontId="2" fillId="0" borderId="19" xfId="143" applyFont="1" applyBorder="1" applyAlignment="1">
      <alignment horizontal="left" vertical="center" wrapText="1"/>
      <protection/>
    </xf>
    <xf numFmtId="0" fontId="2" fillId="55" borderId="22" xfId="142" applyFont="1" applyFill="1" applyBorder="1" applyAlignment="1">
      <alignment horizontal="center" vertical="top" wrapText="1"/>
      <protection/>
    </xf>
    <xf numFmtId="0" fontId="2" fillId="55" borderId="23" xfId="142" applyFont="1" applyFill="1" applyBorder="1" applyAlignment="1">
      <alignment horizontal="center" vertical="top" wrapText="1"/>
      <protection/>
    </xf>
    <xf numFmtId="0" fontId="2" fillId="55" borderId="21" xfId="142" applyFont="1" applyFill="1" applyBorder="1" applyAlignment="1">
      <alignment horizontal="center" vertical="top" wrapText="1"/>
      <protection/>
    </xf>
    <xf numFmtId="0" fontId="27" fillId="0" borderId="0" xfId="136" applyFont="1" applyAlignment="1">
      <alignment horizontal="center" vertical="center" wrapText="1"/>
      <protection/>
    </xf>
    <xf numFmtId="0" fontId="24" fillId="0" borderId="0" xfId="142" applyFont="1" applyAlignment="1">
      <alignment horizontal="center" vertical="center" wrapText="1"/>
      <protection/>
    </xf>
    <xf numFmtId="0" fontId="25" fillId="0" borderId="0" xfId="142" applyFont="1" applyAlignment="1">
      <alignment horizontal="center" vertical="center"/>
      <protection/>
    </xf>
    <xf numFmtId="0" fontId="26" fillId="0" borderId="0" xfId="142" applyFont="1" applyAlignment="1">
      <alignment horizontal="center" vertical="center"/>
      <protection/>
    </xf>
    <xf numFmtId="0" fontId="25" fillId="0" borderId="0" xfId="142" applyFont="1" applyBorder="1" applyAlignment="1">
      <alignment horizontal="center" vertical="center" wrapText="1"/>
      <protection/>
    </xf>
    <xf numFmtId="0" fontId="25" fillId="0" borderId="0" xfId="142" applyFont="1" applyBorder="1" applyAlignment="1">
      <alignment horizontal="center" vertical="center"/>
      <protection/>
    </xf>
    <xf numFmtId="0" fontId="1" fillId="0" borderId="24" xfId="142" applyFont="1" applyBorder="1" applyAlignment="1">
      <alignment horizontal="center"/>
      <protection/>
    </xf>
    <xf numFmtId="0" fontId="1" fillId="51" borderId="22" xfId="142" applyFont="1" applyFill="1" applyBorder="1" applyAlignment="1">
      <alignment horizontal="center" vertical="center" wrapText="1"/>
      <protection/>
    </xf>
    <xf numFmtId="0" fontId="1" fillId="51" borderId="21" xfId="142" applyFont="1" applyFill="1" applyBorder="1" applyAlignment="1">
      <alignment horizontal="center" vertical="center" wrapText="1"/>
      <protection/>
    </xf>
    <xf numFmtId="0" fontId="1" fillId="51" borderId="25" xfId="142" applyFont="1" applyFill="1" applyBorder="1" applyAlignment="1">
      <alignment horizontal="center" vertical="center" wrapText="1"/>
      <protection/>
    </xf>
    <xf numFmtId="0" fontId="1" fillId="51" borderId="26" xfId="142" applyFont="1" applyFill="1" applyBorder="1" applyAlignment="1">
      <alignment horizontal="center" vertical="center" wrapText="1"/>
      <protection/>
    </xf>
    <xf numFmtId="0" fontId="1" fillId="51" borderId="27" xfId="142" applyFont="1" applyFill="1" applyBorder="1" applyAlignment="1">
      <alignment horizontal="center" vertic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3" xfId="132"/>
    <cellStyle name="Обычный 2 4" xfId="133"/>
    <cellStyle name="Обычный 2_A.BETONI " xfId="134"/>
    <cellStyle name="Обычный 3" xfId="135"/>
    <cellStyle name="Обычный 3 2" xfId="136"/>
    <cellStyle name="Обычный 3_A BETONI1" xfId="137"/>
    <cellStyle name="Обычный 4" xfId="138"/>
    <cellStyle name="Обычный 5" xfId="139"/>
    <cellStyle name="Обычный 6" xfId="140"/>
    <cellStyle name="Обычный 6 2" xfId="141"/>
    <cellStyle name="Обычный_5-USKI." xfId="142"/>
    <cellStyle name="Обычный_FERIIS~1 2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  <cellStyle name="მძიმე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00390625" style="1" customWidth="1"/>
    <col min="2" max="2" width="44.375" style="1" customWidth="1"/>
    <col min="3" max="3" width="7.375" style="1" customWidth="1"/>
    <col min="4" max="7" width="8.75390625" style="1" customWidth="1"/>
    <col min="8" max="8" width="8.375" style="1" customWidth="1"/>
    <col min="9" max="16384" width="9.125" style="1" customWidth="1"/>
  </cols>
  <sheetData>
    <row r="1" spans="1:8" ht="24.75" customHeight="1">
      <c r="A1" s="21" t="s">
        <v>8</v>
      </c>
      <c r="B1" s="21"/>
      <c r="C1" s="21"/>
      <c r="D1" s="21"/>
      <c r="E1" s="21"/>
      <c r="F1" s="21"/>
      <c r="G1" s="21"/>
      <c r="H1" s="21"/>
    </row>
    <row r="2" spans="1:8" ht="24" customHeight="1">
      <c r="A2" s="22" t="s">
        <v>14</v>
      </c>
      <c r="B2" s="23"/>
      <c r="C2" s="23"/>
      <c r="D2" s="23"/>
      <c r="E2" s="23"/>
      <c r="F2" s="23"/>
      <c r="G2" s="23"/>
      <c r="H2" s="23"/>
    </row>
    <row r="3" spans="1:8" ht="24" customHeight="1">
      <c r="A3" s="24" t="s">
        <v>16</v>
      </c>
      <c r="B3" s="25"/>
      <c r="C3" s="25"/>
      <c r="D3" s="25"/>
      <c r="E3" s="25"/>
      <c r="F3" s="25"/>
      <c r="G3" s="25"/>
      <c r="H3" s="25"/>
    </row>
    <row r="4" spans="1:8" ht="24" customHeight="1">
      <c r="A4" s="20" t="s">
        <v>15</v>
      </c>
      <c r="B4" s="20"/>
      <c r="C4" s="20"/>
      <c r="D4" s="20"/>
      <c r="E4" s="20"/>
      <c r="F4" s="20"/>
      <c r="G4" s="20"/>
      <c r="H4" s="20"/>
    </row>
    <row r="5" spans="1:8" ht="16.5">
      <c r="A5" s="26"/>
      <c r="B5" s="26"/>
      <c r="C5" s="26"/>
      <c r="D5" s="26"/>
      <c r="E5" s="26"/>
      <c r="F5" s="26"/>
      <c r="G5" s="26"/>
      <c r="H5" s="26"/>
    </row>
    <row r="6" spans="1:8" ht="21" customHeight="1">
      <c r="A6" s="27" t="s">
        <v>0</v>
      </c>
      <c r="B6" s="27" t="s">
        <v>4</v>
      </c>
      <c r="C6" s="27" t="s">
        <v>5</v>
      </c>
      <c r="D6" s="29" t="s">
        <v>1</v>
      </c>
      <c r="E6" s="30"/>
      <c r="F6" s="30"/>
      <c r="G6" s="31"/>
      <c r="H6" s="27" t="s">
        <v>21</v>
      </c>
    </row>
    <row r="7" spans="1:8" ht="37.5" customHeight="1">
      <c r="A7" s="28"/>
      <c r="B7" s="28"/>
      <c r="C7" s="28"/>
      <c r="D7" s="11" t="s">
        <v>23</v>
      </c>
      <c r="E7" s="11" t="s">
        <v>24</v>
      </c>
      <c r="F7" s="11" t="s">
        <v>25</v>
      </c>
      <c r="G7" s="11" t="s">
        <v>26</v>
      </c>
      <c r="H7" s="28"/>
    </row>
    <row r="8" spans="1:8" ht="16.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ht="69" customHeight="1">
      <c r="A9" s="8">
        <v>1</v>
      </c>
      <c r="B9" s="16" t="s">
        <v>27</v>
      </c>
      <c r="C9" s="15" t="s">
        <v>6</v>
      </c>
      <c r="D9" s="14">
        <v>40</v>
      </c>
      <c r="E9" s="14">
        <v>445</v>
      </c>
      <c r="F9" s="14">
        <v>30</v>
      </c>
      <c r="G9" s="14">
        <v>40</v>
      </c>
      <c r="H9" s="14">
        <f>D9+E9+F9+G9</f>
        <v>555</v>
      </c>
    </row>
    <row r="10" spans="1:8" ht="37.5" customHeight="1">
      <c r="A10" s="10">
        <v>2</v>
      </c>
      <c r="B10" s="12" t="s">
        <v>28</v>
      </c>
      <c r="C10" s="13" t="s">
        <v>6</v>
      </c>
      <c r="D10" s="14">
        <v>15</v>
      </c>
      <c r="E10" s="14">
        <v>35</v>
      </c>
      <c r="F10" s="14">
        <v>5</v>
      </c>
      <c r="G10" s="14">
        <v>10</v>
      </c>
      <c r="H10" s="14">
        <f aca="true" t="shared" si="0" ref="H10:H17">D10+E10+F10+G10</f>
        <v>65</v>
      </c>
    </row>
    <row r="11" spans="1:8" ht="27" customHeight="1">
      <c r="A11" s="17">
        <v>3</v>
      </c>
      <c r="B11" s="6" t="s">
        <v>10</v>
      </c>
      <c r="C11" s="5" t="s">
        <v>6</v>
      </c>
      <c r="D11" s="14">
        <f>D12*2+D13*1.5</f>
        <v>78</v>
      </c>
      <c r="E11" s="14">
        <f>E12*2+E13*1.5</f>
        <v>440</v>
      </c>
      <c r="F11" s="14">
        <f>F12*2+F13*1.5</f>
        <v>52</v>
      </c>
      <c r="G11" s="14">
        <f>G12*2+G13*1.5</f>
        <v>65</v>
      </c>
      <c r="H11" s="14">
        <f t="shared" si="0"/>
        <v>635</v>
      </c>
    </row>
    <row r="12" spans="1:8" ht="22.5" customHeight="1">
      <c r="A12" s="18"/>
      <c r="B12" s="6" t="s">
        <v>11</v>
      </c>
      <c r="C12" s="7" t="s">
        <v>3</v>
      </c>
      <c r="D12" s="14" t="s">
        <v>19</v>
      </c>
      <c r="E12" s="14">
        <v>154</v>
      </c>
      <c r="F12" s="14">
        <v>20</v>
      </c>
      <c r="G12" s="14" t="s">
        <v>17</v>
      </c>
      <c r="H12" s="14">
        <f t="shared" si="0"/>
        <v>229</v>
      </c>
    </row>
    <row r="13" spans="1:8" ht="22.5" customHeight="1">
      <c r="A13" s="18"/>
      <c r="B13" s="6" t="s">
        <v>12</v>
      </c>
      <c r="C13" s="7" t="s">
        <v>3</v>
      </c>
      <c r="D13" s="14" t="s">
        <v>20</v>
      </c>
      <c r="E13" s="14">
        <v>88</v>
      </c>
      <c r="F13" s="14">
        <v>8</v>
      </c>
      <c r="G13" s="14" t="s">
        <v>18</v>
      </c>
      <c r="H13" s="14">
        <f t="shared" si="0"/>
        <v>118</v>
      </c>
    </row>
    <row r="14" spans="1:8" ht="22.5" customHeight="1">
      <c r="A14" s="19"/>
      <c r="B14" s="4" t="s">
        <v>22</v>
      </c>
      <c r="C14" s="3" t="s">
        <v>2</v>
      </c>
      <c r="D14" s="14">
        <f>D12*17.5*0.05+D13*12.8*0.05</f>
        <v>33.93</v>
      </c>
      <c r="E14" s="14">
        <f>E12*17.5*0.05+E13*12.8*0.05</f>
        <v>191.07</v>
      </c>
      <c r="F14" s="14">
        <f>F12*17.5*0.05+F13*12.8*0.05</f>
        <v>22.62</v>
      </c>
      <c r="G14" s="14">
        <f>G12*17.5*0.05+G13*12.8*0.05</f>
        <v>28.275</v>
      </c>
      <c r="H14" s="14">
        <f t="shared" si="0"/>
        <v>275.895</v>
      </c>
    </row>
    <row r="15" spans="1:8" ht="35.25" customHeight="1">
      <c r="A15" s="8">
        <v>4</v>
      </c>
      <c r="B15" s="9" t="s">
        <v>13</v>
      </c>
      <c r="C15" s="7" t="s">
        <v>6</v>
      </c>
      <c r="D15" s="14">
        <f>D11</f>
        <v>78</v>
      </c>
      <c r="E15" s="14">
        <f>E11</f>
        <v>440</v>
      </c>
      <c r="F15" s="14">
        <f>F11</f>
        <v>52</v>
      </c>
      <c r="G15" s="14">
        <f>G11</f>
        <v>65</v>
      </c>
      <c r="H15" s="14">
        <f t="shared" si="0"/>
        <v>635</v>
      </c>
    </row>
    <row r="16" spans="1:8" ht="27" customHeight="1">
      <c r="A16" s="8">
        <v>5</v>
      </c>
      <c r="B16" s="6" t="s">
        <v>7</v>
      </c>
      <c r="C16" s="7" t="s">
        <v>6</v>
      </c>
      <c r="D16" s="14">
        <f>D15</f>
        <v>78</v>
      </c>
      <c r="E16" s="14">
        <f>E15</f>
        <v>440</v>
      </c>
      <c r="F16" s="14">
        <f>F15</f>
        <v>52</v>
      </c>
      <c r="G16" s="14">
        <f>G15</f>
        <v>65</v>
      </c>
      <c r="H16" s="14">
        <f t="shared" si="0"/>
        <v>635</v>
      </c>
    </row>
    <row r="17" spans="1:8" ht="36.75" customHeight="1">
      <c r="A17" s="8">
        <v>6</v>
      </c>
      <c r="B17" s="4" t="s">
        <v>9</v>
      </c>
      <c r="C17" s="7" t="s">
        <v>6</v>
      </c>
      <c r="D17" s="14">
        <v>80</v>
      </c>
      <c r="E17" s="14">
        <v>605</v>
      </c>
      <c r="F17" s="14">
        <v>60</v>
      </c>
      <c r="G17" s="14">
        <v>40</v>
      </c>
      <c r="H17" s="14">
        <f t="shared" si="0"/>
        <v>785</v>
      </c>
    </row>
  </sheetData>
  <sheetProtection/>
  <mergeCells count="11">
    <mergeCell ref="H6:H7"/>
    <mergeCell ref="A11:A14"/>
    <mergeCell ref="A4:H4"/>
    <mergeCell ref="A1:H1"/>
    <mergeCell ref="A2:H2"/>
    <mergeCell ref="A3:H3"/>
    <mergeCell ref="A5:H5"/>
    <mergeCell ref="A6:A7"/>
    <mergeCell ref="B6:B7"/>
    <mergeCell ref="C6:C7"/>
    <mergeCell ref="D6:G6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  <ignoredErrors>
    <ignoredError sqref="G12:G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2016-06-20T16:17:21Z</cp:lastPrinted>
  <dcterms:created xsi:type="dcterms:W3CDTF">2008-10-11T15:37:04Z</dcterms:created>
  <dcterms:modified xsi:type="dcterms:W3CDTF">2016-06-24T09:05:00Z</dcterms:modified>
  <cp:category/>
  <cp:version/>
  <cp:contentType/>
  <cp:contentStatus/>
</cp:coreProperties>
</file>