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'Sheet1'!$B$8</definedName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<sst xmlns="http://schemas.openxmlformats.org/spreadsheetml/2006/main" count="71" uniqueCount="42">
  <si>
    <t>№</t>
  </si>
  <si>
    <t>სამუშაოს დასახელება</t>
  </si>
  <si>
    <t>განზ. ერთეული</t>
  </si>
  <si>
    <t>ერთეულის რაოდენობა</t>
  </si>
  <si>
    <t>ჯამი</t>
  </si>
  <si>
    <t>ხ ა რ ჯ თ ა ღ რ ი ც ხ ვ ა</t>
  </si>
  <si>
    <t>მასალა</t>
  </si>
  <si>
    <t>ხელფასი</t>
  </si>
  <si>
    <t>ტრანსპორტი</t>
  </si>
  <si>
    <t>ერთ. ფასი</t>
  </si>
  <si>
    <t>ზედნადები ხარჯები 8%</t>
  </si>
  <si>
    <t>გეგმიური დაგროვება 6%</t>
  </si>
  <si>
    <t>ც</t>
  </si>
  <si>
    <t>გაუთვალისწინებელი ხარჯები 3%</t>
  </si>
  <si>
    <t xml:space="preserve">ლამინირებული პლინტუსების მოწყობა </t>
  </si>
  <si>
    <t xml:space="preserve">ხის იატაკის შეკეთბა </t>
  </si>
  <si>
    <t>ხის ფანჯრების მოხსნა</t>
  </si>
  <si>
    <t>ფანჯრის ატკოსების ამოლესვა</t>
  </si>
  <si>
    <t>კარების საკეტების შეცვლა</t>
  </si>
  <si>
    <t>არსებული ხის კარების შეღებვა ორივე მხრიდან (0,85X2,2)9</t>
  </si>
  <si>
    <t>ჩამრთველების და როზეტკების შეცვლა</t>
  </si>
  <si>
    <t>ტუალეტში უნიტაზის შეცვლა ჩამრეცხი ავზით</t>
  </si>
  <si>
    <t>გამათბობელი რადიატორი 600X1000</t>
  </si>
  <si>
    <t xml:space="preserve">რადიატორის მარეგურირებელი ვენტილი </t>
  </si>
  <si>
    <t>მინა ბოჭკოვანი მილი დ-20</t>
  </si>
  <si>
    <r>
      <t>მ</t>
    </r>
    <r>
      <rPr>
        <vertAlign val="subscript"/>
        <sz val="11"/>
        <rFont val="Sylfaen"/>
        <family val="1"/>
      </rPr>
      <t>2</t>
    </r>
  </si>
  <si>
    <t>გრძ/მ</t>
  </si>
  <si>
    <t>კომპლ.</t>
  </si>
  <si>
    <t>სასწრაფო-სამედიცინო დახმარების ცენტრის ოთახების შეკეთება</t>
  </si>
  <si>
    <t>ლამინატის ქვესადების ღრუბელი</t>
  </si>
  <si>
    <t>მეტალოპლასმასის ოთხკამერიანი მინაპაკეთით ფანჯრების მოწყობა მოწყობა</t>
  </si>
  <si>
    <t xml:space="preserve">ფანჯრების მეტალოპლასტმასის რაფების მოწყობა </t>
  </si>
  <si>
    <t>წყლის გამაცხელებლის (80 ლიტრიანი) მონტაჟი მილგაყვანილობით</t>
  </si>
  <si>
    <t xml:space="preserve">ტუალეტის მეტალოპლასმასის კარების მოწყობა </t>
  </si>
  <si>
    <t>ტუალეტის შესასვლელში ნესტგამძლე თაბაშირ მუყაოს ტიხარის მოწყობა მისივე სამაგრებით 2,2X2,5</t>
  </si>
  <si>
    <t>ხელსაბნის შეცვლა (ფეხიანი) შემრევით</t>
  </si>
  <si>
    <t>მინა ბოჭკოვანი მილი დ-32</t>
  </si>
  <si>
    <t>სართულებს შორის ხვრელების გამოტეხვა ამოლესვით</t>
  </si>
  <si>
    <t>მილსადენის სხვადასხვა პლასმასის ფასონური ნაწილები</t>
  </si>
  <si>
    <t xml:space="preserve">სართულებს შორის ელ. სადენის შეცვლა სპილენძის </t>
  </si>
  <si>
    <t>ხის იატაკზე ლამინირებული იატაკის მოწყობა</t>
  </si>
  <si>
    <t>ნესტგამძლე თაბაშირ მუყაოს ტიხარის დაშპაკვლა და შეღებვა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</si>
</sst>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2"/>
      <name val="Sylfaen"/>
      <family val="1"/>
    </font>
    <font>
      <vertAlign val="subscript"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top" wrapText="1"/>
    </xf>
    <xf numFmtId="166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23.25" customHeight="1"/>
  <cols>
    <col min="1" max="1" width="3.421875" style="1" customWidth="1"/>
    <col min="2" max="2" width="62.28125" style="1" customWidth="1"/>
    <col min="3" max="3" width="11.7109375" style="1" customWidth="1"/>
    <col min="4" max="4" width="12.7109375" style="1" customWidth="1"/>
    <col min="5" max="10" width="9.7109375" style="1" customWidth="1"/>
    <col min="11" max="11" width="12.00390625" style="1" customWidth="1"/>
    <col min="12" max="16384" width="9.140625" style="1" customWidth="1"/>
  </cols>
  <sheetData>
    <row r="1" spans="1:11" ht="26.2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4" customFormat="1" ht="18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6</v>
      </c>
      <c r="F3" s="17"/>
      <c r="G3" s="17" t="s">
        <v>7</v>
      </c>
      <c r="H3" s="17"/>
      <c r="I3" s="17" t="s">
        <v>8</v>
      </c>
      <c r="J3" s="17"/>
      <c r="K3" s="17" t="s">
        <v>4</v>
      </c>
    </row>
    <row r="4" spans="1:11" s="4" customFormat="1" ht="24.75" customHeight="1">
      <c r="A4" s="17"/>
      <c r="B4" s="17"/>
      <c r="C4" s="17"/>
      <c r="D4" s="17"/>
      <c r="E4" s="2" t="s">
        <v>9</v>
      </c>
      <c r="F4" s="2" t="s">
        <v>4</v>
      </c>
      <c r="G4" s="2" t="s">
        <v>9</v>
      </c>
      <c r="H4" s="2" t="s">
        <v>4</v>
      </c>
      <c r="I4" s="2" t="s">
        <v>9</v>
      </c>
      <c r="J4" s="2" t="s">
        <v>4</v>
      </c>
      <c r="K4" s="17"/>
    </row>
    <row r="5" spans="1:11" s="3" customFormat="1" ht="10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8.75" customHeight="1">
      <c r="A6" s="9">
        <v>1</v>
      </c>
      <c r="B6" s="7" t="s">
        <v>40</v>
      </c>
      <c r="C6" s="7" t="s">
        <v>25</v>
      </c>
      <c r="D6" s="7">
        <v>61.5</v>
      </c>
      <c r="E6" s="13"/>
      <c r="F6" s="13">
        <f>E6*D6</f>
        <v>0</v>
      </c>
      <c r="G6" s="13"/>
      <c r="H6" s="13">
        <f>G6*D6</f>
        <v>0</v>
      </c>
      <c r="I6" s="13"/>
      <c r="J6" s="13">
        <f>I6*D6</f>
        <v>0</v>
      </c>
      <c r="K6" s="13">
        <f>J6+H6+F6</f>
        <v>0</v>
      </c>
    </row>
    <row r="7" spans="1:11" ht="18.75" customHeight="1">
      <c r="A7" s="9">
        <v>2</v>
      </c>
      <c r="B7" s="7" t="s">
        <v>29</v>
      </c>
      <c r="C7" s="7" t="s">
        <v>25</v>
      </c>
      <c r="D7" s="7">
        <v>61.5</v>
      </c>
      <c r="E7" s="13"/>
      <c r="F7" s="13">
        <f aca="true" t="shared" si="0" ref="F7:F29">E7*D7</f>
        <v>0</v>
      </c>
      <c r="G7" s="13"/>
      <c r="H7" s="13">
        <f aca="true" t="shared" si="1" ref="H7:H29">G7*D7</f>
        <v>0</v>
      </c>
      <c r="I7" s="13"/>
      <c r="J7" s="13">
        <f aca="true" t="shared" si="2" ref="J7:J29">I7*D7</f>
        <v>0</v>
      </c>
      <c r="K7" s="13">
        <f aca="true" t="shared" si="3" ref="K7:K29">J7+H7+F7</f>
        <v>0</v>
      </c>
    </row>
    <row r="8" spans="1:11" ht="18.75" customHeight="1">
      <c r="A8" s="9">
        <v>3</v>
      </c>
      <c r="B8" s="7" t="s">
        <v>14</v>
      </c>
      <c r="C8" s="7" t="s">
        <v>26</v>
      </c>
      <c r="D8" s="7">
        <v>75</v>
      </c>
      <c r="E8" s="13"/>
      <c r="F8" s="13">
        <f t="shared" si="0"/>
        <v>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0</v>
      </c>
    </row>
    <row r="9" spans="1:11" ht="18.75" customHeight="1">
      <c r="A9" s="9">
        <v>4</v>
      </c>
      <c r="B9" s="7" t="s">
        <v>15</v>
      </c>
      <c r="C9" s="7" t="s">
        <v>25</v>
      </c>
      <c r="D9" s="7">
        <v>3</v>
      </c>
      <c r="E9" s="13"/>
      <c r="F9" s="13">
        <f t="shared" si="0"/>
        <v>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0</v>
      </c>
    </row>
    <row r="10" spans="1:11" ht="18.75" customHeight="1">
      <c r="A10" s="9">
        <v>5</v>
      </c>
      <c r="B10" s="7" t="s">
        <v>16</v>
      </c>
      <c r="C10" s="7" t="s">
        <v>25</v>
      </c>
      <c r="D10" s="7">
        <v>30</v>
      </c>
      <c r="E10" s="13"/>
      <c r="F10" s="13">
        <f t="shared" si="0"/>
        <v>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0</v>
      </c>
    </row>
    <row r="11" spans="1:11" ht="36" customHeight="1">
      <c r="A11" s="9">
        <v>6</v>
      </c>
      <c r="B11" s="7" t="s">
        <v>30</v>
      </c>
      <c r="C11" s="7" t="s">
        <v>25</v>
      </c>
      <c r="D11" s="7">
        <v>30</v>
      </c>
      <c r="E11" s="13"/>
      <c r="F11" s="13">
        <f t="shared" si="0"/>
        <v>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0</v>
      </c>
    </row>
    <row r="12" spans="1:11" ht="18.75" customHeight="1">
      <c r="A12" s="9">
        <v>7</v>
      </c>
      <c r="B12" s="7" t="s">
        <v>31</v>
      </c>
      <c r="C12" s="7" t="s">
        <v>26</v>
      </c>
      <c r="D12" s="7">
        <v>15</v>
      </c>
      <c r="E12" s="13"/>
      <c r="F12" s="13">
        <f t="shared" si="0"/>
        <v>0</v>
      </c>
      <c r="G12" s="13"/>
      <c r="H12" s="13">
        <f t="shared" si="1"/>
        <v>0</v>
      </c>
      <c r="I12" s="13"/>
      <c r="J12" s="13">
        <f t="shared" si="2"/>
        <v>0</v>
      </c>
      <c r="K12" s="13">
        <f t="shared" si="3"/>
        <v>0</v>
      </c>
    </row>
    <row r="13" spans="1:11" ht="18.75" customHeight="1">
      <c r="A13" s="9">
        <v>8</v>
      </c>
      <c r="B13" s="7" t="s">
        <v>17</v>
      </c>
      <c r="C13" s="7" t="s">
        <v>26</v>
      </c>
      <c r="D13" s="7">
        <v>40</v>
      </c>
      <c r="E13" s="13"/>
      <c r="F13" s="13">
        <f t="shared" si="0"/>
        <v>0</v>
      </c>
      <c r="G13" s="13"/>
      <c r="H13" s="13">
        <f t="shared" si="1"/>
        <v>0</v>
      </c>
      <c r="I13" s="13"/>
      <c r="J13" s="13">
        <f t="shared" si="2"/>
        <v>0</v>
      </c>
      <c r="K13" s="13">
        <f t="shared" si="3"/>
        <v>0</v>
      </c>
    </row>
    <row r="14" spans="1:11" ht="33" customHeight="1">
      <c r="A14" s="9">
        <v>9</v>
      </c>
      <c r="B14" s="7" t="s">
        <v>32</v>
      </c>
      <c r="C14" s="7" t="s">
        <v>27</v>
      </c>
      <c r="D14" s="7">
        <v>1</v>
      </c>
      <c r="E14" s="13"/>
      <c r="F14" s="13">
        <f t="shared" si="0"/>
        <v>0</v>
      </c>
      <c r="G14" s="13"/>
      <c r="H14" s="13">
        <f t="shared" si="1"/>
        <v>0</v>
      </c>
      <c r="I14" s="13"/>
      <c r="J14" s="13">
        <f t="shared" si="2"/>
        <v>0</v>
      </c>
      <c r="K14" s="13">
        <f t="shared" si="3"/>
        <v>0</v>
      </c>
    </row>
    <row r="15" spans="1:11" ht="18.75" customHeight="1">
      <c r="A15" s="9">
        <v>10</v>
      </c>
      <c r="B15" s="7" t="s">
        <v>33</v>
      </c>
      <c r="C15" s="7" t="s">
        <v>25</v>
      </c>
      <c r="D15" s="7">
        <v>5.8</v>
      </c>
      <c r="E15" s="13"/>
      <c r="F15" s="13">
        <f t="shared" si="0"/>
        <v>0</v>
      </c>
      <c r="G15" s="13"/>
      <c r="H15" s="13">
        <f t="shared" si="1"/>
        <v>0</v>
      </c>
      <c r="I15" s="13"/>
      <c r="J15" s="13">
        <f t="shared" si="2"/>
        <v>0</v>
      </c>
      <c r="K15" s="13">
        <f t="shared" si="3"/>
        <v>0</v>
      </c>
    </row>
    <row r="16" spans="1:11" ht="18.75" customHeight="1">
      <c r="A16" s="9">
        <v>11</v>
      </c>
      <c r="B16" s="7" t="s">
        <v>18</v>
      </c>
      <c r="C16" s="7" t="s">
        <v>27</v>
      </c>
      <c r="D16" s="7">
        <v>5</v>
      </c>
      <c r="E16" s="13"/>
      <c r="F16" s="13">
        <f t="shared" si="0"/>
        <v>0</v>
      </c>
      <c r="G16" s="13"/>
      <c r="H16" s="13">
        <f t="shared" si="1"/>
        <v>0</v>
      </c>
      <c r="I16" s="13"/>
      <c r="J16" s="13">
        <f t="shared" si="2"/>
        <v>0</v>
      </c>
      <c r="K16" s="13">
        <f t="shared" si="3"/>
        <v>0</v>
      </c>
    </row>
    <row r="17" spans="1:11" ht="32.25" customHeight="1">
      <c r="A17" s="9">
        <v>12</v>
      </c>
      <c r="B17" s="7" t="s">
        <v>34</v>
      </c>
      <c r="C17" s="7" t="s">
        <v>25</v>
      </c>
      <c r="D17" s="7">
        <v>5.5</v>
      </c>
      <c r="E17" s="13"/>
      <c r="F17" s="13">
        <f t="shared" si="0"/>
        <v>0</v>
      </c>
      <c r="G17" s="13"/>
      <c r="H17" s="13">
        <f t="shared" si="1"/>
        <v>0</v>
      </c>
      <c r="I17" s="13"/>
      <c r="J17" s="13">
        <f t="shared" si="2"/>
        <v>0</v>
      </c>
      <c r="K17" s="13">
        <f t="shared" si="3"/>
        <v>0</v>
      </c>
    </row>
    <row r="18" spans="1:11" ht="32.25" customHeight="1">
      <c r="A18" s="9">
        <v>13</v>
      </c>
      <c r="B18" s="7" t="s">
        <v>41</v>
      </c>
      <c r="C18" s="7" t="s">
        <v>25</v>
      </c>
      <c r="D18" s="7">
        <v>5.5</v>
      </c>
      <c r="E18" s="13"/>
      <c r="F18" s="13">
        <f t="shared" si="0"/>
        <v>0</v>
      </c>
      <c r="G18" s="13"/>
      <c r="H18" s="13">
        <f t="shared" si="1"/>
        <v>0</v>
      </c>
      <c r="I18" s="13"/>
      <c r="J18" s="13"/>
      <c r="K18" s="13">
        <f t="shared" si="3"/>
        <v>0</v>
      </c>
    </row>
    <row r="19" spans="1:11" ht="18.75" customHeight="1">
      <c r="A19" s="9">
        <v>14</v>
      </c>
      <c r="B19" s="7" t="s">
        <v>19</v>
      </c>
      <c r="C19" s="7" t="s">
        <v>25</v>
      </c>
      <c r="D19" s="7">
        <v>33.6</v>
      </c>
      <c r="E19" s="13"/>
      <c r="F19" s="13">
        <f t="shared" si="0"/>
        <v>0</v>
      </c>
      <c r="G19" s="13"/>
      <c r="H19" s="13">
        <f t="shared" si="1"/>
        <v>0</v>
      </c>
      <c r="I19" s="13"/>
      <c r="J19" s="13">
        <f t="shared" si="2"/>
        <v>0</v>
      </c>
      <c r="K19" s="13">
        <f t="shared" si="3"/>
        <v>0</v>
      </c>
    </row>
    <row r="20" spans="1:11" ht="18.75" customHeight="1">
      <c r="A20" s="9">
        <v>15</v>
      </c>
      <c r="B20" s="7" t="s">
        <v>20</v>
      </c>
      <c r="C20" s="7" t="s">
        <v>12</v>
      </c>
      <c r="D20" s="7">
        <v>18</v>
      </c>
      <c r="E20" s="13"/>
      <c r="F20" s="13">
        <f t="shared" si="0"/>
        <v>0</v>
      </c>
      <c r="G20" s="13"/>
      <c r="H20" s="13">
        <f t="shared" si="1"/>
        <v>0</v>
      </c>
      <c r="I20" s="13"/>
      <c r="J20" s="13">
        <f t="shared" si="2"/>
        <v>0</v>
      </c>
      <c r="K20" s="13">
        <f t="shared" si="3"/>
        <v>0</v>
      </c>
    </row>
    <row r="21" spans="1:11" ht="18.75" customHeight="1">
      <c r="A21" s="9">
        <v>16</v>
      </c>
      <c r="B21" s="7" t="s">
        <v>21</v>
      </c>
      <c r="C21" s="7" t="s">
        <v>27</v>
      </c>
      <c r="D21" s="7">
        <v>1</v>
      </c>
      <c r="E21" s="13"/>
      <c r="F21" s="13">
        <f t="shared" si="0"/>
        <v>0</v>
      </c>
      <c r="G21" s="13"/>
      <c r="H21" s="13">
        <f t="shared" si="1"/>
        <v>0</v>
      </c>
      <c r="I21" s="13"/>
      <c r="J21" s="13">
        <f t="shared" si="2"/>
        <v>0</v>
      </c>
      <c r="K21" s="13">
        <f t="shared" si="3"/>
        <v>0</v>
      </c>
    </row>
    <row r="22" spans="1:11" ht="18.75" customHeight="1">
      <c r="A22" s="9">
        <v>17</v>
      </c>
      <c r="B22" s="7" t="s">
        <v>35</v>
      </c>
      <c r="C22" s="7" t="s">
        <v>27</v>
      </c>
      <c r="D22" s="7">
        <v>1</v>
      </c>
      <c r="E22" s="13"/>
      <c r="F22" s="13">
        <f t="shared" si="0"/>
        <v>0</v>
      </c>
      <c r="G22" s="13"/>
      <c r="H22" s="13">
        <f t="shared" si="1"/>
        <v>0</v>
      </c>
      <c r="I22" s="13"/>
      <c r="J22" s="13">
        <f t="shared" si="2"/>
        <v>0</v>
      </c>
      <c r="K22" s="13">
        <f t="shared" si="3"/>
        <v>0</v>
      </c>
    </row>
    <row r="23" spans="1:11" ht="18.75" customHeight="1">
      <c r="A23" s="9">
        <v>18</v>
      </c>
      <c r="B23" s="7" t="s">
        <v>22</v>
      </c>
      <c r="C23" s="7" t="s">
        <v>12</v>
      </c>
      <c r="D23" s="7">
        <v>5</v>
      </c>
      <c r="E23" s="13"/>
      <c r="F23" s="13">
        <f t="shared" si="0"/>
        <v>0</v>
      </c>
      <c r="G23" s="13"/>
      <c r="H23" s="13">
        <f t="shared" si="1"/>
        <v>0</v>
      </c>
      <c r="I23" s="13"/>
      <c r="J23" s="13">
        <f t="shared" si="2"/>
        <v>0</v>
      </c>
      <c r="K23" s="13">
        <f t="shared" si="3"/>
        <v>0</v>
      </c>
    </row>
    <row r="24" spans="1:11" ht="18.75" customHeight="1">
      <c r="A24" s="9">
        <v>19</v>
      </c>
      <c r="B24" s="7" t="s">
        <v>23</v>
      </c>
      <c r="C24" s="7" t="s">
        <v>12</v>
      </c>
      <c r="D24" s="7">
        <v>10</v>
      </c>
      <c r="E24" s="13"/>
      <c r="F24" s="13">
        <f t="shared" si="0"/>
        <v>0</v>
      </c>
      <c r="G24" s="13"/>
      <c r="H24" s="13">
        <f t="shared" si="1"/>
        <v>0</v>
      </c>
      <c r="I24" s="13"/>
      <c r="J24" s="13">
        <f t="shared" si="2"/>
        <v>0</v>
      </c>
      <c r="K24" s="13">
        <f t="shared" si="3"/>
        <v>0</v>
      </c>
    </row>
    <row r="25" spans="1:11" ht="18.75" customHeight="1">
      <c r="A25" s="9">
        <v>20</v>
      </c>
      <c r="B25" s="7" t="s">
        <v>36</v>
      </c>
      <c r="C25" s="7" t="s">
        <v>26</v>
      </c>
      <c r="D25" s="7">
        <v>30</v>
      </c>
      <c r="E25" s="13"/>
      <c r="F25" s="13">
        <f t="shared" si="0"/>
        <v>0</v>
      </c>
      <c r="G25" s="13"/>
      <c r="H25" s="13">
        <f t="shared" si="1"/>
        <v>0</v>
      </c>
      <c r="I25" s="13"/>
      <c r="J25" s="13">
        <f t="shared" si="2"/>
        <v>0</v>
      </c>
      <c r="K25" s="13">
        <f t="shared" si="3"/>
        <v>0</v>
      </c>
    </row>
    <row r="26" spans="1:11" ht="18.75" customHeight="1">
      <c r="A26" s="9">
        <v>21</v>
      </c>
      <c r="B26" s="7" t="s">
        <v>24</v>
      </c>
      <c r="C26" s="7" t="s">
        <v>26</v>
      </c>
      <c r="D26" s="7">
        <v>40</v>
      </c>
      <c r="E26" s="13"/>
      <c r="F26" s="13">
        <f t="shared" si="0"/>
        <v>0</v>
      </c>
      <c r="G26" s="13"/>
      <c r="H26" s="13">
        <f t="shared" si="1"/>
        <v>0</v>
      </c>
      <c r="I26" s="13"/>
      <c r="J26" s="13">
        <f t="shared" si="2"/>
        <v>0</v>
      </c>
      <c r="K26" s="13">
        <f t="shared" si="3"/>
        <v>0</v>
      </c>
    </row>
    <row r="27" spans="1:11" ht="18.75" customHeight="1">
      <c r="A27" s="9">
        <v>22</v>
      </c>
      <c r="B27" s="7" t="s">
        <v>37</v>
      </c>
      <c r="C27" s="7" t="s">
        <v>12</v>
      </c>
      <c r="D27" s="7">
        <v>10</v>
      </c>
      <c r="E27" s="13"/>
      <c r="F27" s="13">
        <f t="shared" si="0"/>
        <v>0</v>
      </c>
      <c r="G27" s="13"/>
      <c r="H27" s="13">
        <f t="shared" si="1"/>
        <v>0</v>
      </c>
      <c r="I27" s="13"/>
      <c r="J27" s="13">
        <f t="shared" si="2"/>
        <v>0</v>
      </c>
      <c r="K27" s="13">
        <f t="shared" si="3"/>
        <v>0</v>
      </c>
    </row>
    <row r="28" spans="1:11" ht="18.75" customHeight="1">
      <c r="A28" s="9">
        <v>23</v>
      </c>
      <c r="B28" s="7" t="s">
        <v>38</v>
      </c>
      <c r="C28" s="7" t="s">
        <v>12</v>
      </c>
      <c r="D28" s="7">
        <v>30</v>
      </c>
      <c r="E28" s="13"/>
      <c r="F28" s="13">
        <f t="shared" si="0"/>
        <v>0</v>
      </c>
      <c r="G28" s="13"/>
      <c r="H28" s="13">
        <f t="shared" si="1"/>
        <v>0</v>
      </c>
      <c r="I28" s="13"/>
      <c r="J28" s="13">
        <f t="shared" si="2"/>
        <v>0</v>
      </c>
      <c r="K28" s="13">
        <f t="shared" si="3"/>
        <v>0</v>
      </c>
    </row>
    <row r="29" spans="1:11" ht="18.75" customHeight="1">
      <c r="A29" s="9">
        <v>24</v>
      </c>
      <c r="B29" s="7" t="s">
        <v>39</v>
      </c>
      <c r="C29" s="7" t="s">
        <v>26</v>
      </c>
      <c r="D29" s="7">
        <v>60</v>
      </c>
      <c r="E29" s="13"/>
      <c r="F29" s="13">
        <f t="shared" si="0"/>
        <v>0</v>
      </c>
      <c r="G29" s="13"/>
      <c r="H29" s="13">
        <f t="shared" si="1"/>
        <v>0</v>
      </c>
      <c r="I29" s="13"/>
      <c r="J29" s="13">
        <f t="shared" si="2"/>
        <v>0</v>
      </c>
      <c r="K29" s="13">
        <f t="shared" si="3"/>
        <v>0</v>
      </c>
    </row>
    <row r="30" spans="1:11" ht="16.5" customHeight="1">
      <c r="A30" s="6"/>
      <c r="B30" s="8" t="s">
        <v>4</v>
      </c>
      <c r="C30" s="9"/>
      <c r="D30" s="9"/>
      <c r="E30" s="9"/>
      <c r="F30" s="9">
        <f>SUM(F6:F29)</f>
        <v>0</v>
      </c>
      <c r="G30" s="9"/>
      <c r="H30" s="9">
        <f>SUM(H6:H29)</f>
        <v>0</v>
      </c>
      <c r="I30" s="9"/>
      <c r="J30" s="9">
        <f>SUM(J6:J29)</f>
        <v>0</v>
      </c>
      <c r="K30" s="9">
        <f>SUM(K6:K29)</f>
        <v>0</v>
      </c>
    </row>
    <row r="31" spans="1:11" ht="16.5" customHeight="1">
      <c r="A31" s="6"/>
      <c r="B31" s="8" t="s">
        <v>10</v>
      </c>
      <c r="C31" s="6"/>
      <c r="D31" s="6"/>
      <c r="E31" s="6"/>
      <c r="F31" s="6"/>
      <c r="G31" s="6"/>
      <c r="H31" s="6"/>
      <c r="I31" s="6"/>
      <c r="J31" s="6"/>
      <c r="K31" s="14">
        <f>K30*8/100</f>
        <v>0</v>
      </c>
    </row>
    <row r="32" spans="1:11" ht="16.5" customHeight="1">
      <c r="A32" s="10"/>
      <c r="B32" s="11" t="s">
        <v>4</v>
      </c>
      <c r="C32" s="10"/>
      <c r="D32" s="10"/>
      <c r="E32" s="10"/>
      <c r="F32" s="10"/>
      <c r="G32" s="10"/>
      <c r="H32" s="10"/>
      <c r="I32" s="10"/>
      <c r="J32" s="10"/>
      <c r="K32" s="15">
        <f>K31+K30</f>
        <v>0</v>
      </c>
    </row>
    <row r="33" spans="1:11" s="12" customFormat="1" ht="16.5" customHeight="1">
      <c r="A33" s="8"/>
      <c r="B33" s="8" t="s">
        <v>11</v>
      </c>
      <c r="C33" s="8"/>
      <c r="D33" s="8"/>
      <c r="E33" s="8"/>
      <c r="F33" s="8"/>
      <c r="G33" s="8"/>
      <c r="H33" s="8"/>
      <c r="I33" s="8"/>
      <c r="J33" s="8"/>
      <c r="K33" s="14">
        <f>K32*6/100</f>
        <v>0</v>
      </c>
    </row>
    <row r="34" spans="1:11" s="12" customFormat="1" ht="16.5" customHeight="1">
      <c r="A34" s="8"/>
      <c r="B34" s="8" t="s">
        <v>4</v>
      </c>
      <c r="C34" s="8"/>
      <c r="D34" s="8"/>
      <c r="E34" s="8"/>
      <c r="F34" s="8"/>
      <c r="G34" s="8"/>
      <c r="H34" s="8"/>
      <c r="I34" s="8"/>
      <c r="J34" s="8"/>
      <c r="K34" s="14">
        <f>K33+K32</f>
        <v>0</v>
      </c>
    </row>
    <row r="35" spans="1:11" s="12" customFormat="1" ht="17.25" customHeight="1">
      <c r="A35" s="8"/>
      <c r="B35" s="8" t="s">
        <v>13</v>
      </c>
      <c r="C35" s="8"/>
      <c r="D35" s="8"/>
      <c r="E35" s="8"/>
      <c r="F35" s="8"/>
      <c r="G35" s="8"/>
      <c r="H35" s="8"/>
      <c r="I35" s="8"/>
      <c r="J35" s="8"/>
      <c r="K35" s="14">
        <f>K34*3/100</f>
        <v>0</v>
      </c>
    </row>
    <row r="36" spans="1:11" s="12" customFormat="1" ht="17.25" customHeight="1">
      <c r="A36" s="8"/>
      <c r="B36" s="8" t="s">
        <v>4</v>
      </c>
      <c r="C36" s="8"/>
      <c r="D36" s="8"/>
      <c r="E36" s="8"/>
      <c r="F36" s="8"/>
      <c r="G36" s="8"/>
      <c r="H36" s="8"/>
      <c r="I36" s="8"/>
      <c r="J36" s="8"/>
      <c r="K36" s="14">
        <f>K35+K34</f>
        <v>0</v>
      </c>
    </row>
    <row r="38" ht="23.25" customHeight="1">
      <c r="B38" s="16"/>
    </row>
  </sheetData>
  <sheetProtection/>
  <mergeCells count="10">
    <mergeCell ref="G3:H3"/>
    <mergeCell ref="I3:J3"/>
    <mergeCell ref="A1:K1"/>
    <mergeCell ref="A3:A4"/>
    <mergeCell ref="B3:B4"/>
    <mergeCell ref="C3:C4"/>
    <mergeCell ref="K3:K4"/>
    <mergeCell ref="A2:K2"/>
    <mergeCell ref="D3:D4"/>
    <mergeCell ref="E3:F3"/>
  </mergeCells>
  <printOptions/>
  <pageMargins left="0.03937007874015748" right="0.11811023622047245" top="0.11811023622047245" bottom="0.11811023622047245" header="0.31496062992125984" footer="0.275590551181102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777</cp:lastModifiedBy>
  <cp:lastPrinted>2016-05-13T10:06:13Z</cp:lastPrinted>
  <dcterms:created xsi:type="dcterms:W3CDTF">2012-08-02T10:30:32Z</dcterms:created>
  <dcterms:modified xsi:type="dcterms:W3CDTF">2016-05-20T14:49:13Z</dcterms:modified>
  <cp:category/>
  <cp:version/>
  <cp:contentType/>
  <cp:contentStatus/>
</cp:coreProperties>
</file>