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</sheets>
  <definedNames>
    <definedName name="_xlnm.Print_Area" localSheetId="0">'Sheet1'!$A$1:$K$31</definedName>
  </definedNames>
  <calcPr fullCalcOnLoad="1"/>
</workbook>
</file>

<file path=xl/sharedStrings.xml><?xml version="1.0" encoding="utf-8"?>
<sst xmlns="http://schemas.openxmlformats.org/spreadsheetml/2006/main" count="52" uniqueCount="36">
  <si>
    <t>#</t>
  </si>
  <si>
    <t>samuSaos dasaxeleba</t>
  </si>
  <si>
    <t>ganz.</t>
  </si>
  <si>
    <t>raod</t>
  </si>
  <si>
    <t>xelfasi</t>
  </si>
  <si>
    <t>masala</t>
  </si>
  <si>
    <t>meqanizmebi</t>
  </si>
  <si>
    <t>jami</t>
  </si>
  <si>
    <t>erT. Ffasi</t>
  </si>
  <si>
    <t>WaburRilis burRva d-190-200mm</t>
  </si>
  <si>
    <t>g/m</t>
  </si>
  <si>
    <t>WaburRilis burRva d-150</t>
  </si>
  <si>
    <t xml:space="preserve">#16 Sveleris montaJi </t>
  </si>
  <si>
    <t>#12 Sveleris montaJi</t>
  </si>
  <si>
    <t>ferdilebis gamagrebis samuSaoebi</t>
  </si>
  <si>
    <r>
      <t>100m</t>
    </r>
    <r>
      <rPr>
        <vertAlign val="superscript"/>
        <sz val="10"/>
        <rFont val="AcadNusx"/>
        <family val="0"/>
      </rPr>
      <t>2</t>
    </r>
  </si>
  <si>
    <t>SromiTi resursebi</t>
  </si>
  <si>
    <t>kac/sT</t>
  </si>
  <si>
    <t>ficari 40X150</t>
  </si>
  <si>
    <r>
      <t>m</t>
    </r>
    <r>
      <rPr>
        <vertAlign val="superscript"/>
        <sz val="10"/>
        <rFont val="AcadNusx"/>
        <family val="0"/>
      </rPr>
      <t>3</t>
    </r>
  </si>
  <si>
    <t>ortesebri #18</t>
  </si>
  <si>
    <t>t</t>
  </si>
  <si>
    <t>liTonis mili 133mm</t>
  </si>
  <si>
    <t>zednadebi xarjebi</t>
  </si>
  <si>
    <t>gegmiuri mogeba</t>
  </si>
  <si>
    <t xml:space="preserve">d.R.g. </t>
  </si>
  <si>
    <t>sul jami</t>
  </si>
  <si>
    <t xml:space="preserve">#16 Sveleris </t>
  </si>
  <si>
    <t xml:space="preserve">#12 Sveleris </t>
  </si>
  <si>
    <t>gauTvaliswinebeli xarjebi</t>
  </si>
  <si>
    <t xml:space="preserve">Sveleris amoReba WaburRilidan </t>
  </si>
  <si>
    <t>WaburRilebis burRva Svelerebis CasmiT</t>
  </si>
  <si>
    <t>jami I:</t>
  </si>
  <si>
    <t>jami II:</t>
  </si>
  <si>
    <t>I da II Tavis jami:</t>
  </si>
  <si>
    <t xml:space="preserve">q. TbilisSi gudiaSvilis moednis mimdebare teritoriaze ganlagebuli quCebis sakomunikacio gayvanilobis arxebis gamagrebis mizniT ximinjebis mowyobis samuSaoebis xarjTaRricxva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</si>
</sst>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cadNusx"/>
      <family val="0"/>
    </font>
    <font>
      <sz val="11"/>
      <name val="Lit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vertAlign val="superscript"/>
      <sz val="10"/>
      <name val="AcadNusx"/>
      <family val="0"/>
    </font>
    <font>
      <b/>
      <sz val="11"/>
      <name val="Lit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43" fontId="5" fillId="33" borderId="10" xfId="42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140" zoomScaleNormal="130" zoomScaleSheetLayoutView="140" zoomScalePageLayoutView="0" workbookViewId="0" topLeftCell="A1">
      <selection activeCell="A1" sqref="A1:K2"/>
    </sheetView>
  </sheetViews>
  <sheetFormatPr defaultColWidth="9.140625" defaultRowHeight="15"/>
  <cols>
    <col min="1" max="1" width="2.8515625" style="0" bestFit="1" customWidth="1"/>
    <col min="2" max="2" width="53.57421875" style="0" bestFit="1" customWidth="1"/>
    <col min="3" max="3" width="7.00390625" style="0" bestFit="1" customWidth="1"/>
    <col min="4" max="4" width="6.28125" style="0" bestFit="1" customWidth="1"/>
    <col min="5" max="5" width="6.8515625" style="0" bestFit="1" customWidth="1"/>
    <col min="6" max="6" width="9.00390625" style="0" customWidth="1"/>
    <col min="7" max="7" width="6.8515625" style="0" bestFit="1" customWidth="1"/>
    <col min="8" max="8" width="8.140625" style="0" bestFit="1" customWidth="1"/>
    <col min="9" max="9" width="6.8515625" style="0" bestFit="1" customWidth="1"/>
    <col min="10" max="10" width="8.421875" style="0" customWidth="1"/>
    <col min="11" max="11" width="13.140625" style="0" bestFit="1" customWidth="1"/>
  </cols>
  <sheetData>
    <row r="1" spans="1:11" s="1" customFormat="1" ht="40.5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" customFormat="1" ht="16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2" customFormat="1" ht="13.5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/>
      <c r="G3" s="43" t="s">
        <v>5</v>
      </c>
      <c r="H3" s="43"/>
      <c r="I3" s="44" t="s">
        <v>6</v>
      </c>
      <c r="J3" s="45"/>
      <c r="K3" s="46" t="s">
        <v>7</v>
      </c>
    </row>
    <row r="4" spans="1:11" s="2" customFormat="1" ht="27">
      <c r="A4" s="43"/>
      <c r="B4" s="43"/>
      <c r="C4" s="43"/>
      <c r="D4" s="43"/>
      <c r="E4" s="3" t="s">
        <v>8</v>
      </c>
      <c r="F4" s="4" t="s">
        <v>7</v>
      </c>
      <c r="G4" s="5" t="s">
        <v>8</v>
      </c>
      <c r="H4" s="6" t="s">
        <v>7</v>
      </c>
      <c r="I4" s="3" t="s">
        <v>8</v>
      </c>
      <c r="J4" s="6" t="s">
        <v>7</v>
      </c>
      <c r="K4" s="46"/>
    </row>
    <row r="5" spans="1:11" s="2" customFormat="1" ht="13.5">
      <c r="A5" s="7">
        <v>1</v>
      </c>
      <c r="B5" s="8">
        <v>2</v>
      </c>
      <c r="C5" s="7">
        <v>3</v>
      </c>
      <c r="D5" s="7">
        <v>4</v>
      </c>
      <c r="E5" s="9">
        <v>5</v>
      </c>
      <c r="F5" s="10">
        <v>6</v>
      </c>
      <c r="G5" s="9">
        <v>7</v>
      </c>
      <c r="H5" s="10">
        <v>8</v>
      </c>
      <c r="I5" s="9">
        <v>9</v>
      </c>
      <c r="J5" s="7">
        <v>10</v>
      </c>
      <c r="K5" s="10">
        <v>11</v>
      </c>
    </row>
    <row r="6" spans="1:11" s="32" customFormat="1" ht="15.75">
      <c r="A6" s="28"/>
      <c r="B6" s="29" t="s">
        <v>31</v>
      </c>
      <c r="C6" s="28"/>
      <c r="D6" s="28"/>
      <c r="E6" s="30"/>
      <c r="F6" s="31"/>
      <c r="G6" s="30"/>
      <c r="H6" s="31"/>
      <c r="I6" s="30"/>
      <c r="J6" s="28"/>
      <c r="K6" s="31"/>
    </row>
    <row r="7" spans="1:11" s="2" customFormat="1" ht="13.5">
      <c r="A7" s="7">
        <v>1</v>
      </c>
      <c r="B7" s="11" t="s">
        <v>9</v>
      </c>
      <c r="C7" s="12" t="s">
        <v>10</v>
      </c>
      <c r="D7" s="12">
        <v>6840</v>
      </c>
      <c r="E7" s="39"/>
      <c r="F7" s="13">
        <f aca="true" t="shared" si="0" ref="F7:F13">D7*E7</f>
        <v>0</v>
      </c>
      <c r="G7" s="39"/>
      <c r="H7" s="13"/>
      <c r="I7" s="39"/>
      <c r="J7" s="13">
        <f aca="true" t="shared" si="1" ref="J7:J13">I7*D7</f>
        <v>0</v>
      </c>
      <c r="K7" s="13">
        <f aca="true" t="shared" si="2" ref="K7:K12">F7+H7+J7</f>
        <v>0</v>
      </c>
    </row>
    <row r="8" spans="1:11" s="2" customFormat="1" ht="13.5">
      <c r="A8" s="7">
        <v>2</v>
      </c>
      <c r="B8" s="11" t="s">
        <v>11</v>
      </c>
      <c r="C8" s="12" t="s">
        <v>10</v>
      </c>
      <c r="D8" s="12">
        <v>405</v>
      </c>
      <c r="E8" s="39"/>
      <c r="F8" s="13">
        <f t="shared" si="0"/>
        <v>0</v>
      </c>
      <c r="G8" s="39"/>
      <c r="H8" s="13"/>
      <c r="I8" s="39"/>
      <c r="J8" s="13">
        <f t="shared" si="1"/>
        <v>0</v>
      </c>
      <c r="K8" s="13">
        <f t="shared" si="2"/>
        <v>0</v>
      </c>
    </row>
    <row r="9" spans="1:11" s="2" customFormat="1" ht="13.5">
      <c r="A9" s="7">
        <v>3</v>
      </c>
      <c r="B9" s="11" t="s">
        <v>12</v>
      </c>
      <c r="C9" s="12" t="s">
        <v>10</v>
      </c>
      <c r="D9" s="12">
        <f>6840</f>
        <v>6840</v>
      </c>
      <c r="E9" s="39"/>
      <c r="F9" s="13">
        <f t="shared" si="0"/>
        <v>0</v>
      </c>
      <c r="G9" s="39"/>
      <c r="H9" s="13"/>
      <c r="I9" s="39"/>
      <c r="J9" s="13">
        <f t="shared" si="1"/>
        <v>0</v>
      </c>
      <c r="K9" s="13">
        <f t="shared" si="2"/>
        <v>0</v>
      </c>
    </row>
    <row r="10" spans="1:11" s="2" customFormat="1" ht="13.5">
      <c r="A10" s="7">
        <v>4</v>
      </c>
      <c r="B10" s="11" t="s">
        <v>27</v>
      </c>
      <c r="C10" s="12" t="s">
        <v>10</v>
      </c>
      <c r="D10" s="12">
        <f>6840/2</f>
        <v>3420</v>
      </c>
      <c r="E10" s="39"/>
      <c r="F10" s="13"/>
      <c r="G10" s="39"/>
      <c r="H10" s="13">
        <f>G10*D10</f>
        <v>0</v>
      </c>
      <c r="I10" s="39"/>
      <c r="J10" s="13"/>
      <c r="K10" s="13">
        <f t="shared" si="2"/>
        <v>0</v>
      </c>
    </row>
    <row r="11" spans="1:11" s="2" customFormat="1" ht="13.5">
      <c r="A11" s="7">
        <v>5</v>
      </c>
      <c r="B11" s="11" t="s">
        <v>13</v>
      </c>
      <c r="C11" s="12" t="s">
        <v>10</v>
      </c>
      <c r="D11" s="12">
        <v>405</v>
      </c>
      <c r="E11" s="39"/>
      <c r="F11" s="13">
        <f t="shared" si="0"/>
        <v>0</v>
      </c>
      <c r="G11" s="39"/>
      <c r="H11" s="13"/>
      <c r="I11" s="39"/>
      <c r="J11" s="13">
        <f t="shared" si="1"/>
        <v>0</v>
      </c>
      <c r="K11" s="13">
        <f t="shared" si="2"/>
        <v>0</v>
      </c>
    </row>
    <row r="12" spans="1:11" s="2" customFormat="1" ht="13.5">
      <c r="A12" s="7">
        <v>6</v>
      </c>
      <c r="B12" s="11" t="s">
        <v>28</v>
      </c>
      <c r="C12" s="12" t="s">
        <v>10</v>
      </c>
      <c r="D12" s="12">
        <f>D11/2</f>
        <v>202.5</v>
      </c>
      <c r="E12" s="39"/>
      <c r="F12" s="13"/>
      <c r="G12" s="39"/>
      <c r="H12" s="13">
        <f>G12*D12</f>
        <v>0</v>
      </c>
      <c r="I12" s="39"/>
      <c r="J12" s="13"/>
      <c r="K12" s="13">
        <f t="shared" si="2"/>
        <v>0</v>
      </c>
    </row>
    <row r="13" spans="1:11" s="2" customFormat="1" ht="13.5">
      <c r="A13" s="7">
        <v>7</v>
      </c>
      <c r="B13" s="11" t="s">
        <v>30</v>
      </c>
      <c r="C13" s="12" t="s">
        <v>10</v>
      </c>
      <c r="D13" s="12">
        <v>7245</v>
      </c>
      <c r="E13" s="39"/>
      <c r="F13" s="13">
        <f t="shared" si="0"/>
        <v>0</v>
      </c>
      <c r="G13" s="39"/>
      <c r="H13" s="13"/>
      <c r="I13" s="39"/>
      <c r="J13" s="13">
        <f t="shared" si="1"/>
        <v>0</v>
      </c>
      <c r="K13" s="13">
        <f>F13+H13+J13</f>
        <v>0</v>
      </c>
    </row>
    <row r="14" spans="1:11" s="2" customFormat="1" ht="13.5">
      <c r="A14" s="7"/>
      <c r="B14" s="14" t="s">
        <v>32</v>
      </c>
      <c r="C14" s="12"/>
      <c r="D14" s="12"/>
      <c r="E14" s="39"/>
      <c r="F14" s="13"/>
      <c r="G14" s="39"/>
      <c r="H14" s="13"/>
      <c r="I14" s="39"/>
      <c r="J14" s="13"/>
      <c r="K14" s="16">
        <f>SUM(K7:K13)</f>
        <v>0</v>
      </c>
    </row>
    <row r="15" spans="1:11" s="32" customFormat="1" ht="15.75">
      <c r="A15" s="28"/>
      <c r="B15" s="33" t="s">
        <v>14</v>
      </c>
      <c r="C15" s="34"/>
      <c r="D15" s="34"/>
      <c r="E15" s="40"/>
      <c r="F15" s="35"/>
      <c r="G15" s="40"/>
      <c r="H15" s="35"/>
      <c r="I15" s="40"/>
      <c r="J15" s="35"/>
      <c r="K15" s="35"/>
    </row>
    <row r="16" spans="1:11" s="2" customFormat="1" ht="15.75">
      <c r="A16" s="47">
        <v>1</v>
      </c>
      <c r="B16" s="11" t="s">
        <v>14</v>
      </c>
      <c r="C16" s="12" t="s">
        <v>15</v>
      </c>
      <c r="D16" s="12">
        <v>41.425</v>
      </c>
      <c r="E16" s="39"/>
      <c r="F16" s="13">
        <f>E16*D16</f>
        <v>0</v>
      </c>
      <c r="G16" s="39"/>
      <c r="H16" s="13"/>
      <c r="I16" s="39"/>
      <c r="J16" s="13"/>
      <c r="K16" s="13">
        <f>F16+H16+J16</f>
        <v>0</v>
      </c>
    </row>
    <row r="17" spans="1:11" s="2" customFormat="1" ht="13.5">
      <c r="A17" s="48"/>
      <c r="B17" s="11" t="s">
        <v>16</v>
      </c>
      <c r="C17" s="12" t="s">
        <v>17</v>
      </c>
      <c r="D17" s="12">
        <v>2357</v>
      </c>
      <c r="E17" s="39"/>
      <c r="F17" s="13">
        <f>E17*D17</f>
        <v>0</v>
      </c>
      <c r="G17" s="39"/>
      <c r="H17" s="13"/>
      <c r="I17" s="39"/>
      <c r="J17" s="13"/>
      <c r="K17" s="13">
        <f>F17+H17+J17</f>
        <v>0</v>
      </c>
    </row>
    <row r="18" spans="1:11" s="2" customFormat="1" ht="15.75">
      <c r="A18" s="48"/>
      <c r="B18" s="11" t="s">
        <v>18</v>
      </c>
      <c r="C18" s="12" t="s">
        <v>19</v>
      </c>
      <c r="D18" s="12">
        <v>165.7</v>
      </c>
      <c r="E18" s="39"/>
      <c r="F18" s="13">
        <f>E18*D18</f>
        <v>0</v>
      </c>
      <c r="G18" s="39"/>
      <c r="H18" s="13">
        <f>G18*D18</f>
        <v>0</v>
      </c>
      <c r="I18" s="39"/>
      <c r="J18" s="13">
        <f>I18*D18</f>
        <v>0</v>
      </c>
      <c r="K18" s="13">
        <f>F18+H18+J18</f>
        <v>0</v>
      </c>
    </row>
    <row r="19" spans="1:11" s="2" customFormat="1" ht="13.5">
      <c r="A19" s="48"/>
      <c r="B19" s="11" t="s">
        <v>20</v>
      </c>
      <c r="C19" s="12" t="s">
        <v>21</v>
      </c>
      <c r="D19" s="12">
        <f>12.546/2</f>
        <v>6.273</v>
      </c>
      <c r="E19" s="39"/>
      <c r="F19" s="13">
        <f>E19*D19</f>
        <v>0</v>
      </c>
      <c r="G19" s="39"/>
      <c r="H19" s="13">
        <f>G19*D19</f>
        <v>0</v>
      </c>
      <c r="I19" s="39"/>
      <c r="J19" s="13">
        <f>I19*D19</f>
        <v>0</v>
      </c>
      <c r="K19" s="13">
        <f>F19+H19+J19</f>
        <v>0</v>
      </c>
    </row>
    <row r="20" spans="1:11" s="2" customFormat="1" ht="13.5">
      <c r="A20" s="49"/>
      <c r="B20" s="11" t="s">
        <v>22</v>
      </c>
      <c r="C20" s="12" t="s">
        <v>21</v>
      </c>
      <c r="D20" s="12">
        <f>3.131/2</f>
        <v>1.5655</v>
      </c>
      <c r="E20" s="39"/>
      <c r="F20" s="13">
        <f>E20*D20</f>
        <v>0</v>
      </c>
      <c r="G20" s="39"/>
      <c r="H20" s="13">
        <f>G20*D20</f>
        <v>0</v>
      </c>
      <c r="I20" s="39"/>
      <c r="J20" s="13">
        <f>I20*D20</f>
        <v>0</v>
      </c>
      <c r="K20" s="13">
        <f>F20+H20+J20</f>
        <v>0</v>
      </c>
    </row>
    <row r="21" spans="1:11" s="32" customFormat="1" ht="13.5">
      <c r="A21" s="28"/>
      <c r="B21" s="36" t="s">
        <v>33</v>
      </c>
      <c r="C21" s="34"/>
      <c r="D21" s="34"/>
      <c r="E21" s="40"/>
      <c r="F21" s="35"/>
      <c r="G21" s="40"/>
      <c r="H21" s="35"/>
      <c r="I21" s="40"/>
      <c r="J21" s="35"/>
      <c r="K21" s="37">
        <f>SUM(K16:K20)</f>
        <v>0</v>
      </c>
    </row>
    <row r="22" spans="1:11" s="32" customFormat="1" ht="13.5">
      <c r="A22" s="28"/>
      <c r="B22" s="36" t="s">
        <v>34</v>
      </c>
      <c r="C22" s="34"/>
      <c r="D22" s="34"/>
      <c r="E22" s="40"/>
      <c r="F22" s="35"/>
      <c r="G22" s="40"/>
      <c r="H22" s="35"/>
      <c r="I22" s="40"/>
      <c r="J22" s="35"/>
      <c r="K22" s="37">
        <f>K21+K14</f>
        <v>0</v>
      </c>
    </row>
    <row r="23" spans="1:11" s="2" customFormat="1" ht="13.5">
      <c r="A23" s="7"/>
      <c r="B23" s="11" t="s">
        <v>23</v>
      </c>
      <c r="C23" s="15"/>
      <c r="D23" s="12"/>
      <c r="E23" s="39"/>
      <c r="F23" s="13"/>
      <c r="G23" s="39"/>
      <c r="H23" s="13"/>
      <c r="I23" s="39"/>
      <c r="J23" s="13"/>
      <c r="K23" s="13">
        <f>K22*C23</f>
        <v>0</v>
      </c>
    </row>
    <row r="24" spans="1:11" s="2" customFormat="1" ht="13.5">
      <c r="A24" s="7"/>
      <c r="B24" s="27" t="s">
        <v>7</v>
      </c>
      <c r="C24" s="15"/>
      <c r="D24" s="12"/>
      <c r="E24" s="39"/>
      <c r="F24" s="13"/>
      <c r="G24" s="39"/>
      <c r="H24" s="13"/>
      <c r="I24" s="39"/>
      <c r="J24" s="13"/>
      <c r="K24" s="16">
        <f>K22+K23</f>
        <v>0</v>
      </c>
    </row>
    <row r="25" spans="1:11" s="2" customFormat="1" ht="13.5">
      <c r="A25" s="7"/>
      <c r="B25" s="11" t="s">
        <v>24</v>
      </c>
      <c r="C25" s="15"/>
      <c r="D25" s="12"/>
      <c r="E25" s="39"/>
      <c r="F25" s="13"/>
      <c r="G25" s="39"/>
      <c r="H25" s="13"/>
      <c r="I25" s="39"/>
      <c r="J25" s="13"/>
      <c r="K25" s="13">
        <f>K24*C25</f>
        <v>0</v>
      </c>
    </row>
    <row r="26" spans="1:11" s="2" customFormat="1" ht="13.5">
      <c r="A26" s="7"/>
      <c r="B26" s="27" t="s">
        <v>7</v>
      </c>
      <c r="C26" s="15"/>
      <c r="D26" s="12"/>
      <c r="E26" s="39"/>
      <c r="F26" s="13"/>
      <c r="G26" s="39"/>
      <c r="H26" s="13"/>
      <c r="I26" s="39"/>
      <c r="J26" s="13"/>
      <c r="K26" s="16">
        <f>K25+K24</f>
        <v>0</v>
      </c>
    </row>
    <row r="27" spans="1:11" s="2" customFormat="1" ht="13.5">
      <c r="A27" s="7"/>
      <c r="B27" s="11" t="s">
        <v>29</v>
      </c>
      <c r="C27" s="15">
        <v>0.03</v>
      </c>
      <c r="D27" s="12"/>
      <c r="E27" s="39"/>
      <c r="F27" s="13"/>
      <c r="G27" s="39"/>
      <c r="H27" s="13"/>
      <c r="I27" s="39"/>
      <c r="J27" s="13"/>
      <c r="K27" s="13">
        <f>K26*C27</f>
        <v>0</v>
      </c>
    </row>
    <row r="28" spans="1:11" s="2" customFormat="1" ht="13.5">
      <c r="A28" s="7"/>
      <c r="B28" s="27" t="s">
        <v>7</v>
      </c>
      <c r="C28" s="15"/>
      <c r="D28" s="12"/>
      <c r="E28" s="39"/>
      <c r="F28" s="13"/>
      <c r="G28" s="39"/>
      <c r="H28" s="13"/>
      <c r="I28" s="39"/>
      <c r="J28" s="13"/>
      <c r="K28" s="16">
        <f>K27+K26</f>
        <v>0</v>
      </c>
    </row>
    <row r="29" spans="1:11" s="2" customFormat="1" ht="13.5">
      <c r="A29" s="7"/>
      <c r="B29" s="11" t="s">
        <v>25</v>
      </c>
      <c r="C29" s="15">
        <v>0.18</v>
      </c>
      <c r="D29" s="12"/>
      <c r="E29" s="39"/>
      <c r="F29" s="13"/>
      <c r="G29" s="39"/>
      <c r="H29" s="13"/>
      <c r="I29" s="39"/>
      <c r="J29" s="13"/>
      <c r="K29" s="13">
        <f>K28*C29</f>
        <v>0</v>
      </c>
    </row>
    <row r="30" spans="1:11" s="32" customFormat="1" ht="13.5">
      <c r="A30" s="28"/>
      <c r="B30" s="38" t="s">
        <v>26</v>
      </c>
      <c r="C30" s="28"/>
      <c r="D30" s="28"/>
      <c r="E30" s="41"/>
      <c r="F30" s="37"/>
      <c r="G30" s="41"/>
      <c r="H30" s="37"/>
      <c r="I30" s="41"/>
      <c r="J30" s="37"/>
      <c r="K30" s="42">
        <f>K29+K28</f>
        <v>0</v>
      </c>
    </row>
    <row r="31" spans="1:11" s="2" customFormat="1" ht="15">
      <c r="A31" s="17"/>
      <c r="B31" s="18"/>
      <c r="C31" s="19"/>
      <c r="D31" s="20"/>
      <c r="E31" s="21"/>
      <c r="F31" s="22"/>
      <c r="G31" s="21"/>
      <c r="H31" s="22"/>
      <c r="I31" s="21"/>
      <c r="J31" s="22"/>
      <c r="K31" s="23"/>
    </row>
    <row r="32" spans="3:9" ht="15">
      <c r="C32" s="24"/>
      <c r="I32" s="25"/>
    </row>
    <row r="34" spans="5:10" ht="15">
      <c r="E34" s="25"/>
      <c r="J34" s="25"/>
    </row>
    <row r="36" spans="2:9" ht="15">
      <c r="B36" s="25"/>
      <c r="I36" s="25"/>
    </row>
    <row r="37" spans="2:9" ht="15">
      <c r="B37" s="25"/>
      <c r="I37" s="26"/>
    </row>
    <row r="38" spans="2:11" ht="15">
      <c r="B38" s="25"/>
      <c r="E38" s="50"/>
      <c r="F38" s="50"/>
      <c r="G38" s="25"/>
      <c r="J38" s="50"/>
      <c r="K38" s="50"/>
    </row>
    <row r="39" spans="5:11" ht="15">
      <c r="E39" s="50"/>
      <c r="F39" s="50"/>
      <c r="G39" s="25"/>
      <c r="J39" s="26"/>
      <c r="K39" s="26"/>
    </row>
  </sheetData>
  <sheetProtection/>
  <mergeCells count="13">
    <mergeCell ref="E39:F39"/>
    <mergeCell ref="A1:K2"/>
    <mergeCell ref="A3:A4"/>
    <mergeCell ref="B3:B4"/>
    <mergeCell ref="C3:C4"/>
    <mergeCell ref="D3:D4"/>
    <mergeCell ref="E3:F3"/>
    <mergeCell ref="G3:H3"/>
    <mergeCell ref="I3:J3"/>
    <mergeCell ref="K3:K4"/>
    <mergeCell ref="A16:A20"/>
    <mergeCell ref="E38:F38"/>
    <mergeCell ref="J38:K38"/>
  </mergeCells>
  <printOptions/>
  <pageMargins left="0.7" right="0.7" top="0.75" bottom="0.75" header="0.3" footer="0.3"/>
  <pageSetup horizontalDpi="1200" verticalDpi="12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2016-03-04T13:31:51Z</dcterms:modified>
  <cp:category/>
  <cp:version/>
  <cp:contentType/>
  <cp:contentStatus/>
</cp:coreProperties>
</file>