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<sst xmlns="http://schemas.openxmlformats.org/spreadsheetml/2006/main" count="80" uniqueCount="41">
  <si>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ganzomilebis erTeuli</t>
  </si>
  <si>
    <t>#</t>
  </si>
  <si>
    <t>samuSaoTa dasaxeleba</t>
  </si>
  <si>
    <t>saproeqto monacemze</t>
  </si>
  <si>
    <t>1</t>
  </si>
  <si>
    <t>kubm</t>
  </si>
  <si>
    <t>cali</t>
  </si>
  <si>
    <t>lari</t>
  </si>
  <si>
    <t>kub.m</t>
  </si>
  <si>
    <t xml:space="preserve">gruntis ukuCayra xeliT </t>
  </si>
  <si>
    <t xml:space="preserve">jami </t>
  </si>
  <si>
    <t>d.R.g</t>
  </si>
  <si>
    <t xml:space="preserve">gauTvaliswinebeli xarjebi </t>
  </si>
  <si>
    <t>gabionis mosawyobad gruntis damuSaveba xeliT</t>
  </si>
  <si>
    <t xml:space="preserve"> adgilze arsebuli gruntis ukuCayra gabionis ukana ubeSi eqskavatoriT, CamCis tevadobiT 0.5 kub.m </t>
  </si>
  <si>
    <t>RorRis fena-fena datkepna pnevmosatkepniT</t>
  </si>
  <si>
    <t>9</t>
  </si>
  <si>
    <t>gabionis kalaTis Sevseba qviT</t>
  </si>
  <si>
    <t xml:space="preserve">RorRis baliSis mowyoba </t>
  </si>
  <si>
    <t>gabionis kalaTis montaJi zomiT _ 100х100х100 sm (1 cali 10.0 kg)</t>
  </si>
  <si>
    <t>gabionis kalaTis montaJi zomiT _ 150х100х100 sm (1 cali 13.2 kg)</t>
  </si>
  <si>
    <t xml:space="preserve"> gabionisaTvis RorRis safuZvlis mosawyobad gruntis damuSaveba TxrilSi eqskavatoriT, CamCis tevadobiT 0.5 kub.m gverdze dayriT</t>
  </si>
  <si>
    <t xml:space="preserve"> Camonayari gruntis eqskavatoriT damuSaveba gabionis Ziris donemde, CamCis tevadobiT 0.5 kub.m gverdze dayriT</t>
  </si>
  <si>
    <t>2</t>
  </si>
  <si>
    <t>5</t>
  </si>
  <si>
    <t>10</t>
  </si>
  <si>
    <t>gabioni3-10 grZ.m</t>
  </si>
  <si>
    <t>arsebuli dazianebuli sayrdeni  daSla betonis blokebad (seqciebad)</t>
  </si>
  <si>
    <t>tona</t>
  </si>
  <si>
    <t>samSeneblo nagavis transportireba 5,0 km. manZilze</t>
  </si>
  <si>
    <t>xelvaCauris munipalitetis sofeli Txilnari, moqalaqe saSa cecxlaZe. ferddamcavi kedlis mowyoba (gabioni4-10 grZ.m da gabioni3-10 grZ.m)</t>
  </si>
  <si>
    <t>gabioni4-10 grZ.m</t>
  </si>
  <si>
    <t>arsebuli dazianebuli sayrdeni kedlis daSla da samSeneblo nagavis gatana</t>
  </si>
  <si>
    <t xml:space="preserve">daSlili betonis blokebis datvirTva avtoTviTmcleleze avtoamwes gamoyenebiT </t>
  </si>
  <si>
    <t xml:space="preserve">lokalur-resursuli xarjTaRricxva  </t>
  </si>
  <si>
    <t>pretendentis dasaxeleba -----------------------------</t>
  </si>
  <si>
    <t xml:space="preserve">erTeulis fasi </t>
  </si>
  <si>
    <t>saerTo fasi</t>
  </si>
  <si>
    <r>
      <t>m</t>
    </r>
    <r>
      <rPr>
        <b/>
        <vertAlign val="superscript"/>
        <sz val="11"/>
        <rFont val="LitNusx"/>
        <family val="0"/>
      </rPr>
      <t>3</t>
    </r>
  </si>
  <si>
    <t>pretendentis xelmowera------------------------------</t>
  </si>
  <si>
    <t>zRvruli saxarjTaRricxvo Rirebuleba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</si>
</sst>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8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sz val="10"/>
      <name val="Acad Nusx Geo"/>
      <family val="2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b/>
      <sz val="10"/>
      <color indexed="9"/>
      <name val="AcadNusx"/>
      <family val="0"/>
    </font>
    <font>
      <sz val="10"/>
      <color indexed="9"/>
      <name val="AcadNusx"/>
      <family val="0"/>
    </font>
    <font>
      <sz val="10"/>
      <color indexed="9"/>
      <name val="Acad Nusx Geo"/>
      <family val="2"/>
    </font>
    <font>
      <b/>
      <sz val="12"/>
      <name val="Lit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b/>
      <sz val="10"/>
      <color theme="0"/>
      <name val="AcadNusx"/>
      <family val="0"/>
    </font>
    <font>
      <sz val="10"/>
      <color theme="0"/>
      <name val="AcadNusx"/>
      <family val="0"/>
    </font>
    <font>
      <sz val="10"/>
      <color theme="0"/>
      <name val="Acad Nusx Ge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3" fontId="12" fillId="3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3" fontId="10" fillId="3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12" fillId="3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4" fillId="30" borderId="0" xfId="0" applyFont="1" applyFill="1" applyAlignment="1">
      <alignment horizontal="center" vertical="center" wrapText="1"/>
    </xf>
    <xf numFmtId="0" fontId="55" fillId="30" borderId="0" xfId="0" applyFont="1" applyFill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0" fontId="57" fillId="30" borderId="0" xfId="0" applyFont="1" applyFill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3" fontId="12" fillId="30" borderId="10" xfId="0" applyNumberFormat="1" applyFont="1" applyFill="1" applyBorder="1" applyAlignment="1">
      <alignment horizontal="center" vertical="center" wrapText="1"/>
    </xf>
    <xf numFmtId="1" fontId="12" fillId="30" borderId="10" xfId="0" applyNumberFormat="1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/>
    </xf>
    <xf numFmtId="1" fontId="16" fillId="30" borderId="10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9" fontId="16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1" xfId="0" applyFont="1" applyBorder="1" applyAlignment="1">
      <alignment horizontal="center" vertical="center" textRotation="90" wrapText="1"/>
    </xf>
    <xf numFmtId="0" fontId="38" fillId="0" borderId="12" xfId="0" applyFont="1" applyBorder="1" applyAlignment="1">
      <alignment horizontal="center" vertical="center" textRotation="90" wrapText="1"/>
    </xf>
    <xf numFmtId="189" fontId="16" fillId="30" borderId="10" xfId="0" applyNumberFormat="1" applyFont="1" applyFill="1" applyBorder="1" applyAlignment="1">
      <alignment horizontal="center" vertical="center"/>
    </xf>
    <xf numFmtId="202" fontId="16" fillId="30" borderId="10" xfId="0" applyNumberFormat="1" applyFont="1" applyFill="1" applyBorder="1" applyAlignment="1">
      <alignment horizontal="center" vertical="center" wrapText="1"/>
    </xf>
    <xf numFmtId="189" fontId="16" fillId="3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4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3.421875" style="14" customWidth="1"/>
    <col min="2" max="2" width="51.00390625" style="1" customWidth="1"/>
    <col min="3" max="3" width="11.7109375" style="1" customWidth="1"/>
    <col min="4" max="4" width="11.00390625" style="18" customWidth="1"/>
    <col min="5" max="5" width="10.8515625" style="1" customWidth="1"/>
    <col min="6" max="6" width="10.421875" style="11" customWidth="1"/>
    <col min="7" max="7" width="9.00390625" style="11" hidden="1" customWidth="1"/>
    <col min="8" max="8" width="10.57421875" style="7" hidden="1" customWidth="1"/>
    <col min="9" max="9" width="7.57421875" style="3" hidden="1" customWidth="1"/>
    <col min="10" max="11" width="9.140625" style="1" hidden="1" customWidth="1"/>
    <col min="12" max="12" width="71.28125" style="1" customWidth="1"/>
    <col min="13" max="13" width="9.140625" style="36" hidden="1" customWidth="1"/>
    <col min="14" max="18" width="9.140625" style="1" customWidth="1"/>
    <col min="19" max="16384" width="9.140625" style="1" customWidth="1"/>
  </cols>
  <sheetData>
    <row r="1" spans="1:6" ht="50.25" customHeight="1">
      <c r="A1" s="58" t="s">
        <v>30</v>
      </c>
      <c r="B1" s="58"/>
      <c r="C1" s="58"/>
      <c r="D1" s="58"/>
      <c r="E1" s="58"/>
      <c r="F1" s="58"/>
    </row>
    <row r="2" spans="1:8" ht="22.5" customHeight="1">
      <c r="A2" s="55" t="s">
        <v>34</v>
      </c>
      <c r="B2" s="55"/>
      <c r="C2" s="55"/>
      <c r="D2" s="55"/>
      <c r="E2" s="55"/>
      <c r="F2" s="55"/>
      <c r="G2" s="3"/>
      <c r="H2" s="2"/>
    </row>
    <row r="3" spans="1:8" ht="15" customHeight="1">
      <c r="A3" s="51"/>
      <c r="B3" s="51"/>
      <c r="C3" s="51"/>
      <c r="D3" s="51"/>
      <c r="E3" s="51"/>
      <c r="F3" s="51"/>
      <c r="G3" s="3"/>
      <c r="H3" s="2"/>
    </row>
    <row r="4" spans="1:7" ht="18.75" customHeight="1">
      <c r="A4" s="52"/>
      <c r="B4" s="51" t="s">
        <v>40</v>
      </c>
      <c r="C4" s="52"/>
      <c r="D4" s="52"/>
      <c r="E4" s="53">
        <v>16958</v>
      </c>
      <c r="F4" s="52" t="s">
        <v>7</v>
      </c>
      <c r="G4" s="7"/>
    </row>
    <row r="5" spans="1:7" ht="11.25" customHeight="1">
      <c r="A5" s="52"/>
      <c r="B5" s="52"/>
      <c r="C5" s="52"/>
      <c r="D5" s="52"/>
      <c r="E5" s="53"/>
      <c r="F5" s="52"/>
      <c r="G5" s="7"/>
    </row>
    <row r="6" spans="1:8" ht="16.5" customHeight="1">
      <c r="A6" s="60" t="s">
        <v>35</v>
      </c>
      <c r="B6" s="60"/>
      <c r="C6" s="60"/>
      <c r="D6" s="60"/>
      <c r="E6" s="60"/>
      <c r="F6" s="24"/>
      <c r="G6" s="19"/>
      <c r="H6" s="19"/>
    </row>
    <row r="7" spans="1:9" ht="12.75" customHeight="1">
      <c r="A7" s="57"/>
      <c r="B7" s="57"/>
      <c r="C7" s="57"/>
      <c r="D7" s="57"/>
      <c r="E7" s="57"/>
      <c r="F7" s="57"/>
      <c r="G7" s="10"/>
      <c r="H7" s="16"/>
      <c r="I7" s="10"/>
    </row>
    <row r="8" spans="1:9" ht="36" customHeight="1">
      <c r="A8" s="59" t="s">
        <v>1</v>
      </c>
      <c r="B8" s="61" t="s">
        <v>2</v>
      </c>
      <c r="C8" s="62" t="s">
        <v>0</v>
      </c>
      <c r="D8" s="63" t="s">
        <v>3</v>
      </c>
      <c r="E8" s="62" t="s">
        <v>36</v>
      </c>
      <c r="F8" s="62" t="s">
        <v>37</v>
      </c>
      <c r="G8" s="12"/>
      <c r="H8" s="8"/>
      <c r="I8" s="10"/>
    </row>
    <row r="9" spans="1:13" s="5" customFormat="1" ht="81.75" customHeight="1">
      <c r="A9" s="59"/>
      <c r="B9" s="61"/>
      <c r="C9" s="62"/>
      <c r="D9" s="64"/>
      <c r="E9" s="62"/>
      <c r="F9" s="62"/>
      <c r="G9" s="8"/>
      <c r="H9" s="8"/>
      <c r="I9" s="16"/>
      <c r="M9" s="37">
        <v>10</v>
      </c>
    </row>
    <row r="10" spans="1:13" s="5" customFormat="1" ht="22.5" customHeight="1">
      <c r="A10" s="26" t="s">
        <v>4</v>
      </c>
      <c r="B10" s="32">
        <v>2</v>
      </c>
      <c r="C10" s="32">
        <v>3</v>
      </c>
      <c r="D10" s="32">
        <v>4</v>
      </c>
      <c r="E10" s="32">
        <v>5</v>
      </c>
      <c r="F10" s="30">
        <v>6</v>
      </c>
      <c r="G10" s="20" t="e">
        <f>#REF!/#REF!</f>
        <v>#REF!</v>
      </c>
      <c r="H10" s="9" t="e">
        <f>#REF!</f>
        <v>#REF!</v>
      </c>
      <c r="I10" s="21"/>
      <c r="M10" s="37"/>
    </row>
    <row r="11" spans="1:13" s="5" customFormat="1" ht="38.25" customHeight="1">
      <c r="A11" s="26"/>
      <c r="B11" s="45" t="s">
        <v>32</v>
      </c>
      <c r="C11" s="45"/>
      <c r="D11" s="45"/>
      <c r="E11" s="32"/>
      <c r="F11" s="30"/>
      <c r="G11" s="20"/>
      <c r="H11" s="9"/>
      <c r="I11" s="21"/>
      <c r="M11" s="37"/>
    </row>
    <row r="12" spans="1:13" s="5" customFormat="1" ht="45" customHeight="1">
      <c r="A12" s="30">
        <v>1</v>
      </c>
      <c r="B12" s="46" t="s">
        <v>27</v>
      </c>
      <c r="C12" s="46" t="s">
        <v>8</v>
      </c>
      <c r="D12" s="48">
        <v>40</v>
      </c>
      <c r="E12" s="40"/>
      <c r="F12" s="41"/>
      <c r="G12" s="20"/>
      <c r="H12" s="9"/>
      <c r="I12" s="21"/>
      <c r="M12" s="37"/>
    </row>
    <row r="13" spans="1:13" s="5" customFormat="1" ht="39" customHeight="1">
      <c r="A13" s="30">
        <v>2</v>
      </c>
      <c r="B13" s="46" t="s">
        <v>33</v>
      </c>
      <c r="C13" s="46" t="s">
        <v>8</v>
      </c>
      <c r="D13" s="48">
        <v>40</v>
      </c>
      <c r="E13" s="40"/>
      <c r="F13" s="41"/>
      <c r="G13" s="20"/>
      <c r="H13" s="9"/>
      <c r="I13" s="21"/>
      <c r="M13" s="37"/>
    </row>
    <row r="14" spans="1:13" s="5" customFormat="1" ht="37.5" customHeight="1">
      <c r="A14" s="30">
        <v>3</v>
      </c>
      <c r="B14" s="46" t="s">
        <v>29</v>
      </c>
      <c r="C14" s="46" t="s">
        <v>28</v>
      </c>
      <c r="D14" s="48">
        <v>88</v>
      </c>
      <c r="E14" s="40"/>
      <c r="F14" s="41"/>
      <c r="G14" s="20"/>
      <c r="H14" s="9"/>
      <c r="I14" s="21"/>
      <c r="M14" s="37"/>
    </row>
    <row r="15" spans="1:13" s="2" customFormat="1" ht="29.25" customHeight="1">
      <c r="A15" s="26"/>
      <c r="B15" s="46" t="s">
        <v>26</v>
      </c>
      <c r="C15" s="46"/>
      <c r="D15" s="46"/>
      <c r="E15" s="40"/>
      <c r="F15" s="42"/>
      <c r="G15" s="20"/>
      <c r="H15" s="9"/>
      <c r="K15" s="6"/>
      <c r="M15" s="38"/>
    </row>
    <row r="16" spans="1:13" s="2" customFormat="1" ht="53.25" customHeight="1">
      <c r="A16" s="30">
        <v>1</v>
      </c>
      <c r="B16" s="46" t="s">
        <v>22</v>
      </c>
      <c r="C16" s="46" t="s">
        <v>8</v>
      </c>
      <c r="D16" s="48">
        <v>5</v>
      </c>
      <c r="E16" s="40"/>
      <c r="F16" s="41"/>
      <c r="G16" s="23"/>
      <c r="H16" s="9" t="e">
        <f>#REF!</f>
        <v>#REF!</v>
      </c>
      <c r="I16" s="8" t="e">
        <f>#REF!</f>
        <v>#REF!</v>
      </c>
      <c r="K16" s="6"/>
      <c r="M16" s="38">
        <v>1.3</v>
      </c>
    </row>
    <row r="17" spans="1:13" ht="49.5" customHeight="1">
      <c r="A17" s="26" t="s">
        <v>23</v>
      </c>
      <c r="B17" s="46" t="s">
        <v>21</v>
      </c>
      <c r="C17" s="46" t="s">
        <v>5</v>
      </c>
      <c r="D17" s="48">
        <f>M9*M16</f>
        <v>13</v>
      </c>
      <c r="E17" s="40"/>
      <c r="F17" s="42"/>
      <c r="G17" s="3"/>
      <c r="H17" s="2"/>
      <c r="M17" s="36">
        <v>0.33</v>
      </c>
    </row>
    <row r="18" spans="1:8" ht="34.5" customHeight="1">
      <c r="A18" s="30">
        <v>3</v>
      </c>
      <c r="B18" s="46" t="s">
        <v>13</v>
      </c>
      <c r="C18" s="47" t="s">
        <v>8</v>
      </c>
      <c r="D18" s="65">
        <f>M17*M9</f>
        <v>3.3000000000000003</v>
      </c>
      <c r="E18" s="43"/>
      <c r="F18" s="29"/>
      <c r="G18" s="3"/>
      <c r="H18" s="2"/>
    </row>
    <row r="19" spans="1:8" ht="27.75" customHeight="1">
      <c r="A19" s="30">
        <v>4</v>
      </c>
      <c r="B19" s="46" t="s">
        <v>18</v>
      </c>
      <c r="C19" s="46" t="s">
        <v>8</v>
      </c>
      <c r="D19" s="66">
        <v>16.3</v>
      </c>
      <c r="E19" s="40"/>
      <c r="F19" s="41"/>
      <c r="G19" s="3"/>
      <c r="H19" s="2"/>
    </row>
    <row r="20" spans="1:13" s="2" customFormat="1" ht="34.5" customHeight="1">
      <c r="A20" s="26" t="s">
        <v>24</v>
      </c>
      <c r="B20" s="46" t="s">
        <v>15</v>
      </c>
      <c r="C20" s="47" t="s">
        <v>38</v>
      </c>
      <c r="D20" s="66">
        <f>D19+D111</f>
        <v>16.3</v>
      </c>
      <c r="E20" s="33"/>
      <c r="F20" s="42"/>
      <c r="G20" s="20">
        <f>F21/D21</f>
        <v>0</v>
      </c>
      <c r="H20" s="9">
        <f>F21</f>
        <v>0</v>
      </c>
      <c r="M20" s="38">
        <v>3</v>
      </c>
    </row>
    <row r="21" spans="1:13" s="35" customFormat="1" ht="33.75" customHeight="1">
      <c r="A21" s="30">
        <v>6</v>
      </c>
      <c r="B21" s="46" t="s">
        <v>19</v>
      </c>
      <c r="C21" s="46" t="s">
        <v>6</v>
      </c>
      <c r="D21" s="48">
        <f>M20*M9</f>
        <v>30</v>
      </c>
      <c r="E21" s="40"/>
      <c r="F21" s="41"/>
      <c r="G21" s="34"/>
      <c r="H21" s="9" t="e">
        <f>#REF!</f>
        <v>#REF!</v>
      </c>
      <c r="I21" s="34"/>
      <c r="J21" s="34"/>
      <c r="M21" s="39"/>
    </row>
    <row r="22" spans="1:8" ht="37.5" customHeight="1">
      <c r="A22" s="30">
        <v>7</v>
      </c>
      <c r="B22" s="46" t="s">
        <v>20</v>
      </c>
      <c r="C22" s="46" t="s">
        <v>6</v>
      </c>
      <c r="D22" s="48">
        <v>10</v>
      </c>
      <c r="E22" s="40"/>
      <c r="F22" s="41"/>
      <c r="G22" s="3"/>
      <c r="H22" s="2"/>
    </row>
    <row r="23" spans="1:13" ht="27.75" customHeight="1">
      <c r="A23" s="30">
        <v>8</v>
      </c>
      <c r="B23" s="46" t="s">
        <v>17</v>
      </c>
      <c r="C23" s="46" t="s">
        <v>8</v>
      </c>
      <c r="D23" s="48">
        <v>45</v>
      </c>
      <c r="E23" s="40"/>
      <c r="F23" s="41"/>
      <c r="M23" s="36">
        <v>0.45</v>
      </c>
    </row>
    <row r="24" spans="1:6" ht="31.5" customHeight="1">
      <c r="A24" s="26" t="s">
        <v>16</v>
      </c>
      <c r="B24" s="46" t="s">
        <v>9</v>
      </c>
      <c r="C24" s="46" t="s">
        <v>8</v>
      </c>
      <c r="D24" s="67">
        <f>M23*M9</f>
        <v>4.5</v>
      </c>
      <c r="E24" s="40"/>
      <c r="F24" s="41"/>
    </row>
    <row r="25" spans="1:13" ht="50.25" customHeight="1">
      <c r="A25" s="26" t="s">
        <v>25</v>
      </c>
      <c r="B25" s="46" t="s">
        <v>14</v>
      </c>
      <c r="C25" s="46" t="s">
        <v>5</v>
      </c>
      <c r="D25" s="67">
        <f>(D16+D17+D18)-D24</f>
        <v>16.8</v>
      </c>
      <c r="E25" s="40"/>
      <c r="F25" s="42"/>
      <c r="M25" s="36">
        <v>10</v>
      </c>
    </row>
    <row r="26" spans="1:14" ht="30" customHeight="1">
      <c r="A26" s="26"/>
      <c r="B26" s="46" t="s">
        <v>31</v>
      </c>
      <c r="C26" s="46"/>
      <c r="D26" s="46"/>
      <c r="E26" s="40"/>
      <c r="F26" s="42"/>
      <c r="G26" s="8"/>
      <c r="H26" s="9"/>
      <c r="I26" s="22"/>
      <c r="J26" s="4"/>
      <c r="K26" s="4"/>
      <c r="L26" s="4"/>
      <c r="M26" s="38">
        <v>0.65</v>
      </c>
      <c r="N26" s="4"/>
    </row>
    <row r="27" spans="1:14" ht="54" customHeight="1">
      <c r="A27" s="30">
        <v>1</v>
      </c>
      <c r="B27" s="46" t="s">
        <v>22</v>
      </c>
      <c r="C27" s="46" t="s">
        <v>8</v>
      </c>
      <c r="D27" s="67">
        <f>M26*M25</f>
        <v>6.5</v>
      </c>
      <c r="E27" s="40"/>
      <c r="F27" s="41"/>
      <c r="G27" s="8"/>
      <c r="H27" s="9"/>
      <c r="I27" s="22"/>
      <c r="J27" s="4"/>
      <c r="K27" s="4"/>
      <c r="L27" s="4"/>
      <c r="M27" s="38"/>
      <c r="N27" s="4"/>
    </row>
    <row r="28" spans="1:14" ht="50.25" customHeight="1">
      <c r="A28" s="26" t="s">
        <v>23</v>
      </c>
      <c r="B28" s="46" t="s">
        <v>21</v>
      </c>
      <c r="C28" s="46" t="s">
        <v>5</v>
      </c>
      <c r="D28" s="48">
        <v>13</v>
      </c>
      <c r="E28" s="40"/>
      <c r="F28" s="42"/>
      <c r="G28" s="23"/>
      <c r="H28" s="9" t="e">
        <f>#REF!</f>
        <v>#REF!</v>
      </c>
      <c r="I28" s="2"/>
      <c r="J28" s="2"/>
      <c r="K28" s="6"/>
      <c r="L28" s="2"/>
      <c r="M28" s="38"/>
      <c r="N28" s="2"/>
    </row>
    <row r="29" spans="1:8" ht="41.25" customHeight="1">
      <c r="A29" s="30">
        <v>3</v>
      </c>
      <c r="B29" s="46" t="s">
        <v>13</v>
      </c>
      <c r="C29" s="47" t="s">
        <v>8</v>
      </c>
      <c r="D29" s="65">
        <v>3.3</v>
      </c>
      <c r="E29" s="43"/>
      <c r="F29" s="29"/>
      <c r="G29" s="3"/>
      <c r="H29" s="2"/>
    </row>
    <row r="30" spans="1:8" ht="27.75" customHeight="1">
      <c r="A30" s="30">
        <v>4</v>
      </c>
      <c r="B30" s="46" t="s">
        <v>18</v>
      </c>
      <c r="C30" s="46" t="s">
        <v>8</v>
      </c>
      <c r="D30" s="67">
        <v>16.3</v>
      </c>
      <c r="E30" s="40"/>
      <c r="F30" s="41"/>
      <c r="G30" s="3"/>
      <c r="H30" s="2"/>
    </row>
    <row r="31" spans="1:8" ht="32.25" customHeight="1">
      <c r="A31" s="26" t="s">
        <v>24</v>
      </c>
      <c r="B31" s="46" t="s">
        <v>15</v>
      </c>
      <c r="C31" s="47" t="s">
        <v>38</v>
      </c>
      <c r="D31" s="67">
        <f>D30+D177</f>
        <v>16.3</v>
      </c>
      <c r="E31" s="33"/>
      <c r="F31" s="42"/>
      <c r="G31" s="3"/>
      <c r="H31" s="2"/>
    </row>
    <row r="32" spans="1:14" ht="39" customHeight="1">
      <c r="A32" s="30">
        <v>6</v>
      </c>
      <c r="B32" s="46" t="s">
        <v>19</v>
      </c>
      <c r="C32" s="46" t="s">
        <v>6</v>
      </c>
      <c r="D32" s="48">
        <v>40</v>
      </c>
      <c r="E32" s="40"/>
      <c r="F32" s="41"/>
      <c r="G32" s="2"/>
      <c r="H32" s="9" t="e">
        <f>#REF!</f>
        <v>#REF!</v>
      </c>
      <c r="I32" s="8" t="e">
        <f>#REF!</f>
        <v>#REF!</v>
      </c>
      <c r="J32" s="2"/>
      <c r="K32" s="2"/>
      <c r="L32" s="2"/>
      <c r="M32" s="38"/>
      <c r="N32" s="2"/>
    </row>
    <row r="33" spans="1:14" ht="35.25" customHeight="1">
      <c r="A33" s="30">
        <v>7</v>
      </c>
      <c r="B33" s="46" t="s">
        <v>20</v>
      </c>
      <c r="C33" s="46" t="s">
        <v>6</v>
      </c>
      <c r="D33" s="48">
        <v>20</v>
      </c>
      <c r="E33" s="40"/>
      <c r="F33" s="41"/>
      <c r="G33" s="2"/>
      <c r="H33" s="9" t="e">
        <f>#REF!</f>
        <v>#REF!</v>
      </c>
      <c r="I33" s="8" t="e">
        <f>#REF!</f>
        <v>#REF!</v>
      </c>
      <c r="J33" s="2"/>
      <c r="K33" s="2"/>
      <c r="L33" s="2"/>
      <c r="M33" s="38"/>
      <c r="N33" s="2"/>
    </row>
    <row r="34" spans="1:8" ht="32.25" customHeight="1">
      <c r="A34" s="30">
        <v>8</v>
      </c>
      <c r="B34" s="46" t="s">
        <v>17</v>
      </c>
      <c r="C34" s="46" t="s">
        <v>8</v>
      </c>
      <c r="D34" s="48">
        <v>70</v>
      </c>
      <c r="E34" s="40"/>
      <c r="F34" s="41"/>
      <c r="G34" s="3"/>
      <c r="H34" s="2"/>
    </row>
    <row r="35" spans="1:6" ht="29.25" customHeight="1">
      <c r="A35" s="26" t="s">
        <v>16</v>
      </c>
      <c r="B35" s="46" t="s">
        <v>9</v>
      </c>
      <c r="C35" s="46" t="s">
        <v>8</v>
      </c>
      <c r="D35" s="48">
        <v>4</v>
      </c>
      <c r="E35" s="40"/>
      <c r="F35" s="41"/>
    </row>
    <row r="36" spans="1:6" ht="50.25" customHeight="1">
      <c r="A36" s="26" t="s">
        <v>25</v>
      </c>
      <c r="B36" s="46" t="s">
        <v>14</v>
      </c>
      <c r="C36" s="46" t="s">
        <v>5</v>
      </c>
      <c r="D36" s="67">
        <f>(D27+D28+D29)-D35</f>
        <v>18.8</v>
      </c>
      <c r="E36" s="40"/>
      <c r="F36" s="42"/>
    </row>
    <row r="37" spans="1:6" ht="21" customHeight="1">
      <c r="A37" s="28"/>
      <c r="B37" s="46" t="s">
        <v>10</v>
      </c>
      <c r="C37" s="46" t="s">
        <v>7</v>
      </c>
      <c r="D37" s="46"/>
      <c r="E37" s="44"/>
      <c r="F37" s="29"/>
    </row>
    <row r="38" spans="1:6" ht="24.75" customHeight="1">
      <c r="A38" s="28"/>
      <c r="B38" s="46" t="s">
        <v>12</v>
      </c>
      <c r="C38" s="46" t="s">
        <v>7</v>
      </c>
      <c r="D38" s="50">
        <v>0.03</v>
      </c>
      <c r="E38" s="44"/>
      <c r="F38" s="31"/>
    </row>
    <row r="39" spans="1:6" ht="21" customHeight="1">
      <c r="A39" s="28"/>
      <c r="B39" s="46" t="s">
        <v>10</v>
      </c>
      <c r="C39" s="46" t="s">
        <v>7</v>
      </c>
      <c r="D39" s="46"/>
      <c r="E39" s="44"/>
      <c r="F39" s="29"/>
    </row>
    <row r="40" spans="1:6" ht="21" customHeight="1">
      <c r="A40" s="28"/>
      <c r="B40" s="46" t="s">
        <v>11</v>
      </c>
      <c r="C40" s="46" t="s">
        <v>7</v>
      </c>
      <c r="D40" s="50">
        <v>0.18</v>
      </c>
      <c r="E40" s="44"/>
      <c r="F40" s="31"/>
    </row>
    <row r="41" spans="1:6" ht="23.25" customHeight="1">
      <c r="A41" s="25"/>
      <c r="B41" s="46" t="s">
        <v>10</v>
      </c>
      <c r="C41" s="46" t="s">
        <v>7</v>
      </c>
      <c r="D41" s="49"/>
      <c r="E41" s="44"/>
      <c r="F41" s="29"/>
    </row>
    <row r="42" spans="1:6" ht="15.75">
      <c r="A42" s="13"/>
      <c r="B42" s="15"/>
      <c r="C42" s="16"/>
      <c r="D42" s="16"/>
      <c r="E42" s="16"/>
      <c r="F42" s="9"/>
    </row>
    <row r="43" spans="1:6" ht="15.75">
      <c r="A43" s="13"/>
      <c r="B43" s="15"/>
      <c r="C43" s="16"/>
      <c r="D43" s="16"/>
      <c r="E43" s="16"/>
      <c r="F43" s="9"/>
    </row>
    <row r="44" spans="1:6" ht="15.75">
      <c r="A44" s="13"/>
      <c r="B44" s="15"/>
      <c r="C44" s="16"/>
      <c r="D44" s="16"/>
      <c r="E44" s="16"/>
      <c r="F44" s="9"/>
    </row>
    <row r="45" spans="1:6" ht="15.75" customHeight="1">
      <c r="A45" s="13"/>
      <c r="B45" s="54" t="s">
        <v>39</v>
      </c>
      <c r="C45" s="54"/>
      <c r="D45" s="54"/>
      <c r="E45" s="54"/>
      <c r="F45" s="7"/>
    </row>
    <row r="46" spans="1:6" ht="15.75">
      <c r="A46" s="13"/>
      <c r="B46" s="2"/>
      <c r="C46" s="2"/>
      <c r="D46" s="2"/>
      <c r="E46" s="2"/>
      <c r="F46" s="7"/>
    </row>
    <row r="47" spans="1:6" ht="15.75">
      <c r="A47" s="13"/>
      <c r="B47" s="2"/>
      <c r="C47" s="2"/>
      <c r="D47" s="2"/>
      <c r="E47" s="2"/>
      <c r="F47" s="7"/>
    </row>
    <row r="48" spans="2:6" ht="15.75">
      <c r="B48" s="2"/>
      <c r="C48" s="2"/>
      <c r="D48" s="2"/>
      <c r="E48" s="2"/>
      <c r="F48" s="7"/>
    </row>
    <row r="49" spans="2:6" ht="15.75">
      <c r="B49" s="2"/>
      <c r="C49" s="2"/>
      <c r="D49" s="2"/>
      <c r="E49" s="2"/>
      <c r="F49" s="7"/>
    </row>
    <row r="50" spans="2:6" ht="15.75">
      <c r="B50" s="2"/>
      <c r="C50" s="2"/>
      <c r="D50" s="2"/>
      <c r="E50" s="2"/>
      <c r="F50" s="7"/>
    </row>
    <row r="51" spans="1:6" ht="15.75">
      <c r="A51" s="56"/>
      <c r="B51" s="56"/>
      <c r="C51" s="56"/>
      <c r="D51" s="56"/>
      <c r="E51" s="56"/>
      <c r="F51" s="56"/>
    </row>
    <row r="52" spans="2:6" ht="15.75">
      <c r="B52" s="2"/>
      <c r="C52" s="2"/>
      <c r="D52" s="2"/>
      <c r="E52" s="2"/>
      <c r="F52" s="7"/>
    </row>
    <row r="53" spans="2:6" ht="15.75">
      <c r="B53" s="2"/>
      <c r="C53" s="2"/>
      <c r="D53" s="2"/>
      <c r="E53" s="2"/>
      <c r="F53" s="7"/>
    </row>
    <row r="54" spans="2:6" ht="15.75">
      <c r="B54" s="2"/>
      <c r="C54" s="2"/>
      <c r="D54" s="17"/>
      <c r="E54" s="2"/>
      <c r="F54" s="7"/>
    </row>
    <row r="55" spans="2:6" ht="15.75">
      <c r="B55" s="2"/>
      <c r="C55" s="2"/>
      <c r="D55" s="17"/>
      <c r="E55" s="2"/>
      <c r="F55" s="7"/>
    </row>
    <row r="56" spans="2:6" ht="15.75">
      <c r="B56" s="2"/>
      <c r="C56" s="2"/>
      <c r="D56" s="17"/>
      <c r="E56" s="2"/>
      <c r="F56" s="7"/>
    </row>
    <row r="57" spans="2:6" ht="15.75">
      <c r="B57" s="2"/>
      <c r="C57" s="2"/>
      <c r="D57" s="17"/>
      <c r="E57" s="2"/>
      <c r="F57" s="7"/>
    </row>
    <row r="58" spans="2:6" ht="15.75">
      <c r="B58" s="2"/>
      <c r="C58" s="2"/>
      <c r="D58" s="17"/>
      <c r="E58" s="2"/>
      <c r="F58" s="7"/>
    </row>
    <row r="59" spans="2:6" ht="15.75">
      <c r="B59" s="2"/>
      <c r="C59" s="2"/>
      <c r="D59" s="17"/>
      <c r="E59" s="2"/>
      <c r="F59" s="7"/>
    </row>
    <row r="60" spans="2:6" ht="15.75">
      <c r="B60" s="2"/>
      <c r="C60" s="2"/>
      <c r="D60" s="17"/>
      <c r="E60" s="2"/>
      <c r="F60" s="7"/>
    </row>
    <row r="61" spans="2:6" ht="15.75">
      <c r="B61" s="2"/>
      <c r="C61" s="2"/>
      <c r="D61" s="17"/>
      <c r="E61" s="2"/>
      <c r="F61" s="7"/>
    </row>
    <row r="62" spans="2:6" ht="15.75">
      <c r="B62" s="2"/>
      <c r="C62" s="2"/>
      <c r="D62" s="17"/>
      <c r="E62" s="2"/>
      <c r="F62" s="7"/>
    </row>
    <row r="63" spans="2:6" ht="15.75">
      <c r="B63" s="2"/>
      <c r="C63" s="2"/>
      <c r="D63" s="17"/>
      <c r="E63" s="2"/>
      <c r="F63" s="7"/>
    </row>
    <row r="64" spans="2:6" ht="15.75">
      <c r="B64" s="2"/>
      <c r="C64" s="2"/>
      <c r="D64" s="17"/>
      <c r="E64" s="2"/>
      <c r="F64" s="7"/>
    </row>
    <row r="65" spans="2:6" ht="15.75">
      <c r="B65" s="2"/>
      <c r="C65" s="2"/>
      <c r="D65" s="17"/>
      <c r="E65" s="2"/>
      <c r="F65" s="7"/>
    </row>
    <row r="66" spans="2:6" ht="15.75">
      <c r="B66" s="2"/>
      <c r="C66" s="2"/>
      <c r="D66" s="17"/>
      <c r="E66" s="2"/>
      <c r="F66" s="7"/>
    </row>
    <row r="67" spans="2:6" ht="15.75">
      <c r="B67" s="2"/>
      <c r="C67" s="2"/>
      <c r="D67" s="17"/>
      <c r="E67" s="2"/>
      <c r="F67" s="7"/>
    </row>
    <row r="68" spans="2:6" ht="15.75">
      <c r="B68" s="2"/>
      <c r="C68" s="2"/>
      <c r="D68" s="17"/>
      <c r="E68" s="2"/>
      <c r="F68" s="7"/>
    </row>
    <row r="69" spans="2:6" ht="15.75">
      <c r="B69" s="2"/>
      <c r="C69" s="2"/>
      <c r="D69" s="17"/>
      <c r="E69" s="2"/>
      <c r="F69" s="7"/>
    </row>
    <row r="70" spans="2:6" ht="15.75">
      <c r="B70" s="2"/>
      <c r="C70" s="2"/>
      <c r="D70" s="17"/>
      <c r="E70" s="2"/>
      <c r="F70" s="7"/>
    </row>
    <row r="71" spans="2:6" ht="15.75">
      <c r="B71" s="2"/>
      <c r="C71" s="2"/>
      <c r="D71" s="17"/>
      <c r="E71" s="2"/>
      <c r="F71" s="7"/>
    </row>
    <row r="72" spans="2:6" ht="15.75">
      <c r="B72" s="2"/>
      <c r="C72" s="2"/>
      <c r="D72" s="17"/>
      <c r="E72" s="2"/>
      <c r="F72" s="7"/>
    </row>
    <row r="73" spans="2:6" ht="15.75">
      <c r="B73" s="4"/>
      <c r="C73" s="4"/>
      <c r="D73" s="27"/>
      <c r="E73" s="4"/>
      <c r="F73" s="7"/>
    </row>
    <row r="74" spans="2:6" ht="15.75">
      <c r="B74" s="4"/>
      <c r="C74" s="4"/>
      <c r="D74" s="27"/>
      <c r="E74" s="4"/>
      <c r="F74" s="7"/>
    </row>
  </sheetData>
  <sheetProtection/>
  <mergeCells count="12">
    <mergeCell ref="E8:E9"/>
    <mergeCell ref="F8:F9"/>
    <mergeCell ref="B45:E45"/>
    <mergeCell ref="C8:C9"/>
    <mergeCell ref="A2:F2"/>
    <mergeCell ref="A51:F51"/>
    <mergeCell ref="A7:F7"/>
    <mergeCell ref="A1:F1"/>
    <mergeCell ref="A8:A9"/>
    <mergeCell ref="B8:B9"/>
    <mergeCell ref="A6:E6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2015-05-31T10:20:02Z</cp:lastPrinted>
  <dcterms:created xsi:type="dcterms:W3CDTF">1996-10-14T23:33:28Z</dcterms:created>
  <dcterms:modified xsi:type="dcterms:W3CDTF">2016-02-25T07:31:32Z</dcterms:modified>
  <cp:category/>
  <cp:version/>
  <cp:contentType/>
  <cp:contentStatus/>
</cp:coreProperties>
</file>