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54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<sst xmlns="http://schemas.openxmlformats.org/spreadsheetml/2006/main" count="124" uniqueCount="54">
  <si>
    <t>kac.sT</t>
  </si>
  <si>
    <t>ganzomilebis erTeuli</t>
  </si>
  <si>
    <t>#</t>
  </si>
  <si>
    <t>samuSaoTa dasaxeleba</t>
  </si>
  <si>
    <t>saproeqto monacemze</t>
  </si>
  <si>
    <t>1</t>
  </si>
  <si>
    <t>kubm</t>
  </si>
  <si>
    <t>lari</t>
  </si>
  <si>
    <t>kub.m</t>
  </si>
  <si>
    <t>manq.sT</t>
  </si>
  <si>
    <t xml:space="preserve">gruntis ukuCayra xeliT </t>
  </si>
  <si>
    <t>eqskavatori 0.5 kub.m</t>
  </si>
  <si>
    <t>SromiTi danaxarji 1.15*0.0165</t>
  </si>
  <si>
    <t xml:space="preserve">jami </t>
  </si>
  <si>
    <t>d.R.g</t>
  </si>
  <si>
    <t xml:space="preserve">gauTvaliswinebeli xarjebi </t>
  </si>
  <si>
    <t>9</t>
  </si>
  <si>
    <t>10</t>
  </si>
  <si>
    <t xml:space="preserve"> gruntis damuSaveba qvabulSi da TxrilSi eqskavatoriT, CamCis tevadobiT 0.5 kub.m gverdze dayriT</t>
  </si>
  <si>
    <t xml:space="preserve">qviSa-xreSovani narevis baliSis mowyoba </t>
  </si>
  <si>
    <t>qviSa-xreSovani narevis fena-fena datkepna pnevmosatkepniT</t>
  </si>
  <si>
    <t>tn</t>
  </si>
  <si>
    <t xml:space="preserve"> armatura</t>
  </si>
  <si>
    <t>grZ.m</t>
  </si>
  <si>
    <t>sayrdeni kedlis ukan msxvilkenWovani RorRis fenis mowyoba datkepniT</t>
  </si>
  <si>
    <t>sayrden kedelSi sadrenaJo plastmasis milis gayvana _ diametriT 100 mm</t>
  </si>
  <si>
    <t xml:space="preserve"> adgilze arsebuli gruntis ukuCayra saZirkvelSi da sayrdeni kedlis ubeSi eqskavatoriT, CamCis tevadobiT 0.5 kub.m </t>
  </si>
  <si>
    <t>6</t>
  </si>
  <si>
    <t>4</t>
  </si>
  <si>
    <t>5</t>
  </si>
  <si>
    <t>sayrdeni kedlis mosawyobad gruntis damuSaveba xeliT</t>
  </si>
  <si>
    <t>7</t>
  </si>
  <si>
    <t>8</t>
  </si>
  <si>
    <t xml:space="preserve"> adgilze arsebuli gruntis ukuCayra saZirkvelSi da saryrdeni kedlis ubeSi eqskavatoriT, CamCis tevadobiT 0.5 kub.m </t>
  </si>
  <si>
    <t xml:space="preserve"> sayrdeni kedlis mosawyobad gruntis damuSaveba xeliT</t>
  </si>
  <si>
    <t>xelvaCauris munipalitetis sofeli ombolo, moqalaqe salix balaZe. ferddamcavi kedlis mowyoba (kedeli3-5 grZ.m, kedeli2,0-5 grZ.m., kedeli1,5-5 grZ.m da saniaRvre mili d-400 mm-13 kv.m)</t>
  </si>
  <si>
    <t>sayrdeni kedeli3-5 grZ.m</t>
  </si>
  <si>
    <t>sayrdeni kedeli1,5-5 grZ.m</t>
  </si>
  <si>
    <t xml:space="preserve"> gruntis damuSaveba xeliT</t>
  </si>
  <si>
    <t>liTonis milis izolacia biTum-rezinis mastikiT</t>
  </si>
  <si>
    <t xml:space="preserve">saniaRvre sistema (d-400 liTonis mili-13 grZ.m) </t>
  </si>
  <si>
    <t>saniaRvre foladis milis montaJi Ф426*8 mm</t>
  </si>
  <si>
    <t xml:space="preserve"> adgilze arsebuli gruntis ukuCayra saniaRvre milze da saryrdeni kedlebis ubeebSi eqskavatoriT, CamCis tevadobiT 0.5 kub.m </t>
  </si>
  <si>
    <t xml:space="preserve"> gruntis damuSaveba da TxrilSi eqskavatoriT, CamCis tevadobiT 0.5 kub.m gverdze dayriT</t>
  </si>
  <si>
    <t>sayrdeni kedeli2- 5 grZ.m</t>
  </si>
  <si>
    <t xml:space="preserve">lokalur-resursuli xarjTaRricxva </t>
  </si>
  <si>
    <t>pretendentis dasaxeleba --------------------------------</t>
  </si>
  <si>
    <t>erTeulis fasi</t>
  </si>
  <si>
    <t>saerTo fasi</t>
  </si>
  <si>
    <r>
      <t>m</t>
    </r>
    <r>
      <rPr>
        <b/>
        <vertAlign val="superscript"/>
        <sz val="11"/>
        <rFont val="LitNusx"/>
        <family val="0"/>
      </rPr>
      <t>3</t>
    </r>
  </si>
  <si>
    <r>
      <t xml:space="preserve">sayrdeni kedlis monoliTuri rkinabetonis saZirkvlisa da sayrdeni kedlis tanis mowyoba </t>
    </r>
    <r>
      <rPr>
        <b/>
        <sz val="11"/>
        <rFont val="Academiuri Nuskhuri"/>
        <family val="0"/>
      </rPr>
      <t>B</t>
    </r>
    <r>
      <rPr>
        <b/>
        <sz val="11"/>
        <rFont val="LitNusx"/>
        <family val="0"/>
      </rPr>
      <t>-20 klasis betoniT</t>
    </r>
  </si>
  <si>
    <t xml:space="preserve"> lari</t>
  </si>
  <si>
    <t>pretendentis xelmowera  --------------------------------------</t>
  </si>
  <si>
    <t>zRvruli saxarjTaRricxvo Rirebuleba</t>
  </si>
</sst>
</file>

<file path=xl/styles.xml><?xml version="1.0" encoding="utf-8"?>
<styleSheet xmlns="http://schemas.openxmlformats.org/spreadsheetml/2006/main">
  <numFmts count="52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0.0%"/>
  </numFmts>
  <fonts count="59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10"/>
      <name val="LitNusx"/>
      <family val="0"/>
    </font>
    <font>
      <sz val="11"/>
      <name val="LitNusx"/>
      <family val="0"/>
    </font>
    <font>
      <sz val="12"/>
      <name val="LitNusx"/>
      <family val="0"/>
    </font>
    <font>
      <b/>
      <sz val="10"/>
      <name val="LitNusx"/>
      <family val="0"/>
    </font>
    <font>
      <b/>
      <i/>
      <sz val="12"/>
      <name val="LitNusx"/>
      <family val="0"/>
    </font>
    <font>
      <sz val="10"/>
      <name val="Arial Cyr"/>
      <family val="0"/>
    </font>
    <font>
      <i/>
      <sz val="12"/>
      <name val="LitNusx"/>
      <family val="0"/>
    </font>
    <font>
      <b/>
      <i/>
      <sz val="11"/>
      <name val="LitNusx"/>
      <family val="0"/>
    </font>
    <font>
      <b/>
      <sz val="11"/>
      <name val="LitNusx"/>
      <family val="0"/>
    </font>
    <font>
      <b/>
      <vertAlign val="superscript"/>
      <sz val="11"/>
      <name val="LitNusx"/>
      <family val="0"/>
    </font>
    <font>
      <b/>
      <sz val="11"/>
      <name val="Academiuri Nuskhuri"/>
      <family val="0"/>
    </font>
    <font>
      <b/>
      <sz val="12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cadNusx"/>
      <family val="0"/>
    </font>
    <font>
      <sz val="10"/>
      <color indexed="9"/>
      <name val="AcadNusx"/>
      <family val="0"/>
    </font>
    <font>
      <sz val="11"/>
      <color indexed="9"/>
      <name val="Lit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cadNusx"/>
      <family val="0"/>
    </font>
    <font>
      <sz val="10"/>
      <color theme="0"/>
      <name val="AcadNusx"/>
      <family val="0"/>
    </font>
    <font>
      <sz val="11"/>
      <color theme="0"/>
      <name val="LitNusx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5" borderId="7" applyNumberFormat="0" applyAlignment="0" applyProtection="0"/>
    <xf numFmtId="0" fontId="7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15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6" fillId="30" borderId="0" xfId="0" applyFont="1" applyFill="1" applyAlignment="1">
      <alignment horizontal="center" vertical="center" wrapText="1"/>
    </xf>
    <xf numFmtId="0" fontId="57" fillId="30" borderId="0" xfId="0" applyFont="1" applyFill="1" applyAlignment="1">
      <alignment horizontal="center" vertical="center" wrapText="1"/>
    </xf>
    <xf numFmtId="0" fontId="58" fillId="3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1" fillId="30" borderId="10" xfId="0" applyNumberFormat="1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2" fontId="11" fillId="30" borderId="10" xfId="0" applyNumberFormat="1" applyFont="1" applyFill="1" applyBorder="1" applyAlignment="1">
      <alignment horizontal="center" vertical="center" wrapText="1"/>
    </xf>
    <xf numFmtId="1" fontId="11" fillId="30" borderId="10" xfId="0" applyNumberFormat="1" applyFont="1" applyFill="1" applyBorder="1" applyAlignment="1">
      <alignment horizontal="center" vertical="center" wrapText="1"/>
    </xf>
    <xf numFmtId="49" fontId="18" fillId="3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 wrapText="1"/>
    </xf>
    <xf numFmtId="2" fontId="18" fillId="30" borderId="10" xfId="0" applyNumberFormat="1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 wrapText="1"/>
    </xf>
    <xf numFmtId="0" fontId="18" fillId="30" borderId="10" xfId="0" applyFont="1" applyFill="1" applyBorder="1" applyAlignment="1">
      <alignment horizontal="center" vertical="center"/>
    </xf>
    <xf numFmtId="3" fontId="18" fillId="30" borderId="10" xfId="0" applyNumberFormat="1" applyFont="1" applyFill="1" applyBorder="1" applyAlignment="1">
      <alignment horizontal="center" vertical="center"/>
    </xf>
    <xf numFmtId="3" fontId="18" fillId="30" borderId="10" xfId="0" applyNumberFormat="1" applyFont="1" applyFill="1" applyBorder="1" applyAlignment="1">
      <alignment horizontal="center" vertical="center" wrapText="1"/>
    </xf>
    <xf numFmtId="188" fontId="18" fillId="30" borderId="10" xfId="0" applyNumberFormat="1" applyFont="1" applyFill="1" applyBorder="1" applyAlignment="1">
      <alignment horizontal="center" vertical="center" wrapText="1"/>
    </xf>
    <xf numFmtId="189" fontId="18" fillId="30" borderId="10" xfId="0" applyNumberFormat="1" applyFont="1" applyFill="1" applyBorder="1" applyAlignment="1">
      <alignment horizontal="center" vertical="center" wrapText="1"/>
    </xf>
    <xf numFmtId="3" fontId="11" fillId="30" borderId="10" xfId="0" applyNumberFormat="1" applyFont="1" applyFill="1" applyBorder="1" applyAlignment="1">
      <alignment horizontal="center" vertical="center"/>
    </xf>
    <xf numFmtId="9" fontId="18" fillId="30" borderId="10" xfId="0" applyNumberFormat="1" applyFont="1" applyFill="1" applyBorder="1" applyAlignment="1">
      <alignment horizontal="center" vertical="center" wrapText="1"/>
    </xf>
    <xf numFmtId="3" fontId="18" fillId="30" borderId="10" xfId="60" applyNumberFormat="1" applyFont="1" applyFill="1" applyBorder="1" applyAlignment="1">
      <alignment horizontal="center" vertical="center" wrapText="1"/>
    </xf>
    <xf numFmtId="1" fontId="18" fillId="3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89" fontId="18" fillId="30" borderId="10" xfId="0" applyNumberFormat="1" applyFont="1" applyFill="1" applyBorder="1" applyAlignment="1">
      <alignment horizontal="center" vertical="center"/>
    </xf>
    <xf numFmtId="4" fontId="18" fillId="3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ჩვეულებრივი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Z91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1" width="3.421875" style="14" customWidth="1"/>
    <col min="2" max="2" width="57.57421875" style="1" customWidth="1"/>
    <col min="3" max="3" width="10.140625" style="1" customWidth="1"/>
    <col min="4" max="4" width="12.00390625" style="18" customWidth="1"/>
    <col min="5" max="5" width="9.8515625" style="1" customWidth="1"/>
    <col min="6" max="6" width="10.8515625" style="11" customWidth="1"/>
    <col min="7" max="7" width="9.00390625" style="11" hidden="1" customWidth="1"/>
    <col min="8" max="8" width="10.57421875" style="7" hidden="1" customWidth="1"/>
    <col min="9" max="9" width="7.57421875" style="3" hidden="1" customWidth="1"/>
    <col min="10" max="11" width="9.140625" style="1" hidden="1" customWidth="1"/>
    <col min="12" max="12" width="100.421875" style="1" customWidth="1"/>
    <col min="13" max="13" width="0.85546875" style="32" customWidth="1"/>
    <col min="14" max="18" width="9.140625" style="1" customWidth="1"/>
    <col min="19" max="16384" width="9.140625" style="1" customWidth="1"/>
  </cols>
  <sheetData>
    <row r="1" spans="1:6" ht="54.75" customHeight="1">
      <c r="A1" s="60" t="s">
        <v>35</v>
      </c>
      <c r="B1" s="60"/>
      <c r="C1" s="60"/>
      <c r="D1" s="60"/>
      <c r="E1" s="60"/>
      <c r="F1" s="60"/>
    </row>
    <row r="2" spans="1:6" ht="16.5" customHeight="1">
      <c r="A2" s="35"/>
      <c r="B2" s="35"/>
      <c r="C2" s="35"/>
      <c r="D2" s="35"/>
      <c r="E2" s="35"/>
      <c r="F2" s="35"/>
    </row>
    <row r="3" spans="1:8" ht="18" customHeight="1">
      <c r="A3" s="59" t="s">
        <v>45</v>
      </c>
      <c r="B3" s="59"/>
      <c r="C3" s="59"/>
      <c r="D3" s="59"/>
      <c r="E3" s="59"/>
      <c r="F3" s="59"/>
      <c r="G3" s="3"/>
      <c r="H3" s="2"/>
    </row>
    <row r="4" spans="1:8" ht="16.5" customHeight="1">
      <c r="A4" s="56"/>
      <c r="B4" s="56"/>
      <c r="C4" s="56"/>
      <c r="D4" s="56"/>
      <c r="E4" s="56"/>
      <c r="F4" s="56"/>
      <c r="G4" s="3"/>
      <c r="H4" s="2"/>
    </row>
    <row r="5" spans="1:7" ht="19.5" customHeight="1">
      <c r="A5" s="59" t="s">
        <v>53</v>
      </c>
      <c r="B5" s="59"/>
      <c r="C5" s="54"/>
      <c r="D5" s="55">
        <v>11508</v>
      </c>
      <c r="E5" s="54"/>
      <c r="F5" s="54" t="s">
        <v>51</v>
      </c>
      <c r="G5" s="7"/>
    </row>
    <row r="6" spans="1:7" ht="15" customHeight="1">
      <c r="A6" s="54"/>
      <c r="B6" s="54"/>
      <c r="C6" s="54"/>
      <c r="D6" s="55"/>
      <c r="E6" s="54"/>
      <c r="F6" s="54"/>
      <c r="G6" s="7"/>
    </row>
    <row r="7" spans="1:8" ht="17.25" customHeight="1">
      <c r="A7" s="66" t="s">
        <v>46</v>
      </c>
      <c r="B7" s="66"/>
      <c r="C7" s="66"/>
      <c r="D7" s="66"/>
      <c r="E7" s="66"/>
      <c r="F7" s="66"/>
      <c r="G7" s="19"/>
      <c r="H7" s="19"/>
    </row>
    <row r="8" spans="1:9" ht="16.5" customHeight="1">
      <c r="A8" s="65"/>
      <c r="B8" s="65"/>
      <c r="C8" s="65"/>
      <c r="D8" s="65"/>
      <c r="E8" s="65"/>
      <c r="F8" s="65"/>
      <c r="G8" s="10"/>
      <c r="H8" s="16"/>
      <c r="I8" s="10"/>
    </row>
    <row r="9" spans="1:9" ht="36" customHeight="1">
      <c r="A9" s="61" t="s">
        <v>2</v>
      </c>
      <c r="B9" s="62" t="s">
        <v>3</v>
      </c>
      <c r="C9" s="63" t="s">
        <v>1</v>
      </c>
      <c r="D9" s="67" t="s">
        <v>4</v>
      </c>
      <c r="E9" s="69" t="s">
        <v>47</v>
      </c>
      <c r="F9" s="63" t="s">
        <v>48</v>
      </c>
      <c r="G9" s="12"/>
      <c r="H9" s="8"/>
      <c r="I9" s="10"/>
    </row>
    <row r="10" spans="1:13" s="5" customFormat="1" ht="100.5" customHeight="1">
      <c r="A10" s="61"/>
      <c r="B10" s="62"/>
      <c r="C10" s="63"/>
      <c r="D10" s="68"/>
      <c r="E10" s="70"/>
      <c r="F10" s="63"/>
      <c r="G10" s="8"/>
      <c r="H10" s="8"/>
      <c r="I10" s="16"/>
      <c r="M10" s="32"/>
    </row>
    <row r="11" spans="1:13" s="5" customFormat="1" ht="25.5" customHeight="1">
      <c r="A11" s="25" t="s">
        <v>5</v>
      </c>
      <c r="B11" s="28">
        <v>2</v>
      </c>
      <c r="C11" s="28">
        <v>3</v>
      </c>
      <c r="D11" s="28">
        <v>4</v>
      </c>
      <c r="E11" s="28">
        <v>5</v>
      </c>
      <c r="F11" s="27">
        <v>6</v>
      </c>
      <c r="G11" s="20" t="e">
        <f>#REF!/#REF!</f>
        <v>#REF!</v>
      </c>
      <c r="H11" s="9" t="e">
        <f>#REF!</f>
        <v>#REF!</v>
      </c>
      <c r="I11" s="21"/>
      <c r="M11" s="32">
        <v>5</v>
      </c>
    </row>
    <row r="12" spans="1:6" ht="26.25" customHeight="1">
      <c r="A12" s="36"/>
      <c r="B12" s="37" t="s">
        <v>36</v>
      </c>
      <c r="C12" s="38"/>
      <c r="D12" s="39"/>
      <c r="E12" s="38"/>
      <c r="F12" s="40"/>
    </row>
    <row r="13" spans="1:13" s="4" customFormat="1" ht="49.5" customHeight="1">
      <c r="A13" s="41" t="s">
        <v>5</v>
      </c>
      <c r="B13" s="42" t="s">
        <v>18</v>
      </c>
      <c r="C13" s="42" t="s">
        <v>6</v>
      </c>
      <c r="D13" s="49">
        <f>M11*M13</f>
        <v>12.5</v>
      </c>
      <c r="E13" s="42"/>
      <c r="F13" s="44"/>
      <c r="G13" s="8"/>
      <c r="H13" s="9" t="e">
        <f>#REF!</f>
        <v>#REF!</v>
      </c>
      <c r="I13" s="22" t="e">
        <f>#REF!</f>
        <v>#REF!</v>
      </c>
      <c r="M13" s="33">
        <v>2.5</v>
      </c>
    </row>
    <row r="14" spans="1:13" s="2" customFormat="1" ht="35.25" customHeight="1">
      <c r="A14" s="44">
        <v>2</v>
      </c>
      <c r="B14" s="42" t="s">
        <v>30</v>
      </c>
      <c r="C14" s="45" t="s">
        <v>8</v>
      </c>
      <c r="D14" s="57">
        <f>M14*M11</f>
        <v>2.5</v>
      </c>
      <c r="E14" s="45"/>
      <c r="F14" s="46"/>
      <c r="G14" s="23"/>
      <c r="H14" s="9" t="e">
        <f>#REF!</f>
        <v>#REF!</v>
      </c>
      <c r="K14" s="6"/>
      <c r="M14" s="33">
        <v>0.5</v>
      </c>
    </row>
    <row r="15" spans="1:13" s="2" customFormat="1" ht="31.5" customHeight="1">
      <c r="A15" s="44">
        <v>3</v>
      </c>
      <c r="B15" s="42" t="s">
        <v>19</v>
      </c>
      <c r="C15" s="42" t="s">
        <v>8</v>
      </c>
      <c r="D15" s="58">
        <f>M15*M11</f>
        <v>4.75</v>
      </c>
      <c r="E15" s="42"/>
      <c r="F15" s="47"/>
      <c r="G15" s="23"/>
      <c r="H15" s="9" t="e">
        <f>#REF!</f>
        <v>#REF!</v>
      </c>
      <c r="K15" s="6"/>
      <c r="M15" s="33">
        <v>0.95</v>
      </c>
    </row>
    <row r="16" spans="1:8" ht="39" customHeight="1">
      <c r="A16" s="41" t="s">
        <v>28</v>
      </c>
      <c r="B16" s="42" t="s">
        <v>20</v>
      </c>
      <c r="C16" s="45" t="s">
        <v>49</v>
      </c>
      <c r="D16" s="58">
        <f>D15+0</f>
        <v>4.75</v>
      </c>
      <c r="E16" s="43"/>
      <c r="F16" s="44"/>
      <c r="G16" s="3"/>
      <c r="H16" s="2"/>
    </row>
    <row r="17" spans="1:13" ht="57.75" customHeight="1">
      <c r="A17" s="44">
        <v>5</v>
      </c>
      <c r="B17" s="42" t="s">
        <v>50</v>
      </c>
      <c r="C17" s="42" t="s">
        <v>8</v>
      </c>
      <c r="D17" s="49">
        <f>M17*M11</f>
        <v>10.5</v>
      </c>
      <c r="E17" s="42"/>
      <c r="F17" s="47"/>
      <c r="G17" s="3"/>
      <c r="H17" s="2"/>
      <c r="M17" s="32">
        <v>2.1</v>
      </c>
    </row>
    <row r="18" spans="1:52" s="3" customFormat="1" ht="24.75" customHeight="1">
      <c r="A18" s="44">
        <v>6</v>
      </c>
      <c r="B18" s="42" t="s">
        <v>22</v>
      </c>
      <c r="C18" s="42" t="s">
        <v>21</v>
      </c>
      <c r="D18" s="49">
        <f>M18*M11</f>
        <v>0.4</v>
      </c>
      <c r="E18" s="42"/>
      <c r="F18" s="47"/>
      <c r="H18" s="2"/>
      <c r="J18" s="1"/>
      <c r="K18" s="1"/>
      <c r="L18" s="1"/>
      <c r="M18" s="32">
        <v>0.08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35.25" customHeight="1">
      <c r="A19" s="41" t="s">
        <v>31</v>
      </c>
      <c r="B19" s="42" t="s">
        <v>25</v>
      </c>
      <c r="C19" s="42" t="s">
        <v>23</v>
      </c>
      <c r="D19" s="44">
        <f>M19*M11</f>
        <v>3</v>
      </c>
      <c r="E19" s="42"/>
      <c r="F19" s="47"/>
      <c r="H19" s="2"/>
      <c r="J19" s="1"/>
      <c r="K19" s="1"/>
      <c r="L19" s="1"/>
      <c r="M19" s="32">
        <v>0.6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51" customHeight="1">
      <c r="A20" s="41" t="s">
        <v>32</v>
      </c>
      <c r="B20" s="42" t="s">
        <v>24</v>
      </c>
      <c r="C20" s="42" t="s">
        <v>8</v>
      </c>
      <c r="D20" s="44">
        <f>M20*M11</f>
        <v>1</v>
      </c>
      <c r="E20" s="42"/>
      <c r="F20" s="47"/>
      <c r="H20" s="2"/>
      <c r="J20" s="1"/>
      <c r="K20" s="1"/>
      <c r="L20" s="1"/>
      <c r="M20" s="32">
        <v>0.2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13" ht="30.75" customHeight="1">
      <c r="A21" s="41" t="s">
        <v>16</v>
      </c>
      <c r="B21" s="42" t="s">
        <v>10</v>
      </c>
      <c r="C21" s="42" t="s">
        <v>8</v>
      </c>
      <c r="D21" s="49">
        <f>M21*M11</f>
        <v>2.5</v>
      </c>
      <c r="E21" s="42"/>
      <c r="F21" s="47"/>
      <c r="M21" s="32">
        <v>0.5</v>
      </c>
    </row>
    <row r="22" spans="1:6" ht="46.5" customHeight="1">
      <c r="A22" s="41" t="s">
        <v>17</v>
      </c>
      <c r="B22" s="42" t="s">
        <v>26</v>
      </c>
      <c r="C22" s="42" t="s">
        <v>6</v>
      </c>
      <c r="D22" s="49">
        <f>(D13+D14)-D21</f>
        <v>12.5</v>
      </c>
      <c r="E22" s="42"/>
      <c r="F22" s="44"/>
    </row>
    <row r="23" spans="1:6" ht="30" customHeight="1" hidden="1">
      <c r="A23" s="36"/>
      <c r="B23" s="38" t="s">
        <v>12</v>
      </c>
      <c r="C23" s="38" t="s">
        <v>0</v>
      </c>
      <c r="D23" s="39" t="e">
        <f>#REF!*D22</f>
        <v>#REF!</v>
      </c>
      <c r="E23" s="38">
        <v>4.6</v>
      </c>
      <c r="F23" s="40" t="e">
        <f>E23*D23</f>
        <v>#REF!</v>
      </c>
    </row>
    <row r="24" spans="1:13" ht="28.5" customHeight="1" hidden="1">
      <c r="A24" s="36"/>
      <c r="B24" s="38" t="s">
        <v>11</v>
      </c>
      <c r="C24" s="38" t="s">
        <v>9</v>
      </c>
      <c r="D24" s="39" t="e">
        <f>#REF!*D22</f>
        <v>#REF!</v>
      </c>
      <c r="E24" s="38">
        <v>33.26</v>
      </c>
      <c r="F24" s="40" t="e">
        <f>E24*D24</f>
        <v>#REF!</v>
      </c>
      <c r="M24" s="32">
        <v>5</v>
      </c>
    </row>
    <row r="25" spans="1:6" ht="34.5" customHeight="1">
      <c r="A25" s="36"/>
      <c r="B25" s="37" t="s">
        <v>44</v>
      </c>
      <c r="C25" s="38"/>
      <c r="D25" s="39"/>
      <c r="E25" s="38"/>
      <c r="F25" s="40"/>
    </row>
    <row r="26" spans="1:14" ht="58.5" customHeight="1">
      <c r="A26" s="41" t="s">
        <v>5</v>
      </c>
      <c r="B26" s="42" t="s">
        <v>18</v>
      </c>
      <c r="C26" s="42" t="s">
        <v>6</v>
      </c>
      <c r="D26" s="43">
        <f>M24*M26</f>
        <v>8.25</v>
      </c>
      <c r="E26" s="42"/>
      <c r="F26" s="44"/>
      <c r="G26" s="8"/>
      <c r="H26" s="9" t="e">
        <f>#REF!</f>
        <v>#REF!</v>
      </c>
      <c r="I26" s="22" t="e">
        <f>#REF!</f>
        <v>#REF!</v>
      </c>
      <c r="J26" s="4"/>
      <c r="K26" s="4"/>
      <c r="L26" s="4"/>
      <c r="M26" s="33">
        <v>1.65</v>
      </c>
      <c r="N26" s="4"/>
    </row>
    <row r="27" spans="1:14" ht="38.25" customHeight="1">
      <c r="A27" s="44">
        <v>2</v>
      </c>
      <c r="B27" s="42" t="s">
        <v>34</v>
      </c>
      <c r="C27" s="45" t="s">
        <v>8</v>
      </c>
      <c r="D27" s="53">
        <f>M27*M24</f>
        <v>2</v>
      </c>
      <c r="E27" s="45"/>
      <c r="F27" s="46"/>
      <c r="G27" s="23"/>
      <c r="H27" s="9" t="e">
        <f>#REF!</f>
        <v>#REF!</v>
      </c>
      <c r="I27" s="2"/>
      <c r="J27" s="2"/>
      <c r="K27" s="6"/>
      <c r="L27" s="2"/>
      <c r="M27" s="33">
        <v>0.4</v>
      </c>
      <c r="N27" s="2"/>
    </row>
    <row r="28" spans="1:14" ht="33" customHeight="1">
      <c r="A28" s="44">
        <v>3</v>
      </c>
      <c r="B28" s="42" t="s">
        <v>19</v>
      </c>
      <c r="C28" s="42" t="s">
        <v>8</v>
      </c>
      <c r="D28" s="58">
        <f>M28*M24</f>
        <v>2.25</v>
      </c>
      <c r="E28" s="42"/>
      <c r="F28" s="47"/>
      <c r="G28" s="23"/>
      <c r="H28" s="9" t="e">
        <f>#REF!</f>
        <v>#REF!</v>
      </c>
      <c r="I28" s="2"/>
      <c r="J28" s="2"/>
      <c r="K28" s="6"/>
      <c r="L28" s="2"/>
      <c r="M28" s="33">
        <v>0.45</v>
      </c>
      <c r="N28" s="2"/>
    </row>
    <row r="29" spans="1:8" ht="42" customHeight="1">
      <c r="A29" s="41" t="s">
        <v>28</v>
      </c>
      <c r="B29" s="42" t="s">
        <v>20</v>
      </c>
      <c r="C29" s="45" t="s">
        <v>49</v>
      </c>
      <c r="D29" s="58">
        <f>D28+0</f>
        <v>2.25</v>
      </c>
      <c r="E29" s="43"/>
      <c r="F29" s="44"/>
      <c r="G29" s="3"/>
      <c r="H29" s="2"/>
    </row>
    <row r="30" spans="1:13" ht="54.75" customHeight="1">
      <c r="A30" s="44">
        <v>5</v>
      </c>
      <c r="B30" s="42" t="s">
        <v>50</v>
      </c>
      <c r="C30" s="42" t="s">
        <v>8</v>
      </c>
      <c r="D30" s="49">
        <f>M30*M24</f>
        <v>4.5</v>
      </c>
      <c r="E30" s="42"/>
      <c r="F30" s="47"/>
      <c r="G30" s="3"/>
      <c r="H30" s="2"/>
      <c r="M30" s="32">
        <v>0.9</v>
      </c>
    </row>
    <row r="31" spans="1:13" ht="28.5" customHeight="1">
      <c r="A31" s="44">
        <v>6</v>
      </c>
      <c r="B31" s="42" t="s">
        <v>22</v>
      </c>
      <c r="C31" s="42" t="s">
        <v>21</v>
      </c>
      <c r="D31" s="48">
        <f>M31*M24</f>
        <v>0.086</v>
      </c>
      <c r="E31" s="42"/>
      <c r="F31" s="47"/>
      <c r="G31" s="3"/>
      <c r="H31" s="2"/>
      <c r="M31" s="32">
        <v>0.0172</v>
      </c>
    </row>
    <row r="32" spans="1:13" ht="39.75" customHeight="1">
      <c r="A32" s="41" t="s">
        <v>31</v>
      </c>
      <c r="B32" s="42" t="s">
        <v>25</v>
      </c>
      <c r="C32" s="42" t="s">
        <v>23</v>
      </c>
      <c r="D32" s="44">
        <f>M32*M24</f>
        <v>2</v>
      </c>
      <c r="E32" s="42"/>
      <c r="F32" s="47"/>
      <c r="G32" s="3"/>
      <c r="H32" s="2"/>
      <c r="M32" s="32">
        <v>0.4</v>
      </c>
    </row>
    <row r="33" spans="1:13" ht="38.25" customHeight="1">
      <c r="A33" s="41" t="s">
        <v>32</v>
      </c>
      <c r="B33" s="42" t="s">
        <v>24</v>
      </c>
      <c r="C33" s="42" t="s">
        <v>8</v>
      </c>
      <c r="D33" s="44">
        <f>M33*M24</f>
        <v>1</v>
      </c>
      <c r="E33" s="42"/>
      <c r="F33" s="47"/>
      <c r="G33" s="3"/>
      <c r="H33" s="2"/>
      <c r="M33" s="32">
        <v>0.2</v>
      </c>
    </row>
    <row r="34" spans="1:13" ht="33.75" customHeight="1">
      <c r="A34" s="41" t="s">
        <v>16</v>
      </c>
      <c r="B34" s="42" t="s">
        <v>10</v>
      </c>
      <c r="C34" s="42" t="s">
        <v>8</v>
      </c>
      <c r="D34" s="43">
        <f>M34*M24</f>
        <v>2.25</v>
      </c>
      <c r="E34" s="42"/>
      <c r="F34" s="47"/>
      <c r="M34" s="32">
        <v>0.45</v>
      </c>
    </row>
    <row r="35" spans="1:6" ht="55.5" customHeight="1">
      <c r="A35" s="41" t="s">
        <v>17</v>
      </c>
      <c r="B35" s="42" t="s">
        <v>33</v>
      </c>
      <c r="C35" s="42" t="s">
        <v>6</v>
      </c>
      <c r="D35" s="44">
        <f>(D26+D27)-D34</f>
        <v>8</v>
      </c>
      <c r="E35" s="42"/>
      <c r="F35" s="44"/>
    </row>
    <row r="36" spans="1:13" ht="31.5" customHeight="1">
      <c r="A36" s="36"/>
      <c r="B36" s="37" t="s">
        <v>37</v>
      </c>
      <c r="C36" s="38"/>
      <c r="D36" s="39"/>
      <c r="E36" s="38"/>
      <c r="F36" s="40"/>
      <c r="M36" s="32">
        <v>5</v>
      </c>
    </row>
    <row r="37" spans="1:13" ht="51" customHeight="1">
      <c r="A37" s="41" t="s">
        <v>5</v>
      </c>
      <c r="B37" s="42" t="s">
        <v>18</v>
      </c>
      <c r="C37" s="42" t="s">
        <v>6</v>
      </c>
      <c r="D37" s="44">
        <f>M36*M37</f>
        <v>6</v>
      </c>
      <c r="E37" s="42"/>
      <c r="F37" s="44"/>
      <c r="G37" s="8"/>
      <c r="H37" s="9" t="e">
        <f>#REF!</f>
        <v>#REF!</v>
      </c>
      <c r="I37" s="22" t="e">
        <f>#REF!</f>
        <v>#REF!</v>
      </c>
      <c r="J37" s="4"/>
      <c r="K37" s="4"/>
      <c r="L37" s="4"/>
      <c r="M37" s="33">
        <v>1.2</v>
      </c>
    </row>
    <row r="38" spans="1:14" ht="38.25" customHeight="1">
      <c r="A38" s="44">
        <v>2</v>
      </c>
      <c r="B38" s="42" t="s">
        <v>30</v>
      </c>
      <c r="C38" s="45" t="s">
        <v>8</v>
      </c>
      <c r="D38" s="57">
        <f>M38*M36</f>
        <v>1.5</v>
      </c>
      <c r="E38" s="45"/>
      <c r="F38" s="46"/>
      <c r="G38" s="23"/>
      <c r="H38" s="9" t="e">
        <f>#REF!</f>
        <v>#REF!</v>
      </c>
      <c r="I38" s="2"/>
      <c r="J38" s="2"/>
      <c r="K38" s="6"/>
      <c r="L38" s="2"/>
      <c r="M38" s="33">
        <v>0.3</v>
      </c>
      <c r="N38" s="2"/>
    </row>
    <row r="39" spans="1:14" ht="36" customHeight="1">
      <c r="A39" s="44">
        <v>3</v>
      </c>
      <c r="B39" s="42" t="s">
        <v>19</v>
      </c>
      <c r="C39" s="42" t="s">
        <v>8</v>
      </c>
      <c r="D39" s="58">
        <f>M39*M36</f>
        <v>1.35</v>
      </c>
      <c r="E39" s="42"/>
      <c r="F39" s="47"/>
      <c r="G39" s="23"/>
      <c r="H39" s="9" t="e">
        <f>#REF!</f>
        <v>#REF!</v>
      </c>
      <c r="I39" s="2"/>
      <c r="J39" s="2"/>
      <c r="K39" s="6"/>
      <c r="L39" s="2"/>
      <c r="M39" s="33">
        <v>0.27</v>
      </c>
      <c r="N39" s="2"/>
    </row>
    <row r="40" spans="1:8" ht="48" customHeight="1">
      <c r="A40" s="41" t="s">
        <v>28</v>
      </c>
      <c r="B40" s="42" t="s">
        <v>20</v>
      </c>
      <c r="C40" s="45" t="s">
        <v>49</v>
      </c>
      <c r="D40" s="58">
        <f>D39+0</f>
        <v>1.35</v>
      </c>
      <c r="E40" s="43"/>
      <c r="F40" s="44"/>
      <c r="G40" s="3"/>
      <c r="H40" s="2"/>
    </row>
    <row r="41" spans="1:13" ht="55.5" customHeight="1">
      <c r="A41" s="44">
        <v>5</v>
      </c>
      <c r="B41" s="42" t="s">
        <v>50</v>
      </c>
      <c r="C41" s="42" t="s">
        <v>8</v>
      </c>
      <c r="D41" s="44">
        <f>M41*M36</f>
        <v>3</v>
      </c>
      <c r="E41" s="42"/>
      <c r="F41" s="47"/>
      <c r="G41" s="3"/>
      <c r="H41" s="2"/>
      <c r="M41" s="32">
        <v>0.6</v>
      </c>
    </row>
    <row r="42" spans="1:13" ht="25.5" customHeight="1">
      <c r="A42" s="44">
        <v>6</v>
      </c>
      <c r="B42" s="42" t="s">
        <v>22</v>
      </c>
      <c r="C42" s="42" t="s">
        <v>21</v>
      </c>
      <c r="D42" s="48">
        <f>M42*M36</f>
        <v>0.0775</v>
      </c>
      <c r="E42" s="42"/>
      <c r="F42" s="47"/>
      <c r="G42" s="3"/>
      <c r="H42" s="2"/>
      <c r="M42" s="32">
        <v>0.0155</v>
      </c>
    </row>
    <row r="43" spans="1:13" ht="37.5" customHeight="1">
      <c r="A43" s="41" t="s">
        <v>31</v>
      </c>
      <c r="B43" s="42" t="s">
        <v>25</v>
      </c>
      <c r="C43" s="42" t="s">
        <v>23</v>
      </c>
      <c r="D43" s="43">
        <f>M43*M36</f>
        <v>1.75</v>
      </c>
      <c r="E43" s="42"/>
      <c r="F43" s="47"/>
      <c r="G43" s="3"/>
      <c r="H43" s="2"/>
      <c r="M43" s="32">
        <v>0.35</v>
      </c>
    </row>
    <row r="44" spans="1:13" ht="38.25" customHeight="1">
      <c r="A44" s="41" t="s">
        <v>32</v>
      </c>
      <c r="B44" s="42" t="s">
        <v>24</v>
      </c>
      <c r="C44" s="42" t="s">
        <v>8</v>
      </c>
      <c r="D44" s="44">
        <f>M44*M36</f>
        <v>1</v>
      </c>
      <c r="E44" s="42"/>
      <c r="F44" s="47"/>
      <c r="G44" s="3"/>
      <c r="H44" s="2"/>
      <c r="M44" s="32">
        <v>0.2</v>
      </c>
    </row>
    <row r="45" spans="1:13" ht="29.25" customHeight="1">
      <c r="A45" s="41" t="s">
        <v>16</v>
      </c>
      <c r="B45" s="42" t="s">
        <v>10</v>
      </c>
      <c r="C45" s="42" t="s">
        <v>8</v>
      </c>
      <c r="D45" s="49">
        <f>M45*M36</f>
        <v>2.5</v>
      </c>
      <c r="E45" s="42"/>
      <c r="F45" s="47"/>
      <c r="M45" s="32">
        <v>0.5</v>
      </c>
    </row>
    <row r="46" spans="1:6" ht="54" customHeight="1">
      <c r="A46" s="41" t="s">
        <v>17</v>
      </c>
      <c r="B46" s="42" t="s">
        <v>33</v>
      </c>
      <c r="C46" s="42" t="s">
        <v>6</v>
      </c>
      <c r="D46" s="44">
        <f>(D37+D38)-D45</f>
        <v>5</v>
      </c>
      <c r="E46" s="42"/>
      <c r="F46" s="44"/>
    </row>
    <row r="47" spans="1:6" ht="30.75" customHeight="1">
      <c r="A47" s="36"/>
      <c r="B47" s="42" t="s">
        <v>40</v>
      </c>
      <c r="C47" s="38"/>
      <c r="D47" s="39"/>
      <c r="E47" s="38"/>
      <c r="F47" s="40"/>
    </row>
    <row r="48" spans="1:6" ht="37.5" customHeight="1">
      <c r="A48" s="41" t="s">
        <v>5</v>
      </c>
      <c r="B48" s="42" t="s">
        <v>43</v>
      </c>
      <c r="C48" s="42" t="s">
        <v>6</v>
      </c>
      <c r="D48" s="49">
        <v>12.5</v>
      </c>
      <c r="E48" s="42"/>
      <c r="F48" s="44"/>
    </row>
    <row r="49" spans="1:6" ht="31.5" customHeight="1">
      <c r="A49" s="44">
        <v>2</v>
      </c>
      <c r="B49" s="42" t="s">
        <v>38</v>
      </c>
      <c r="C49" s="45" t="s">
        <v>8</v>
      </c>
      <c r="D49" s="53">
        <v>2</v>
      </c>
      <c r="E49" s="45"/>
      <c r="F49" s="46"/>
    </row>
    <row r="50" spans="1:13" s="24" customFormat="1" ht="31.5" customHeight="1">
      <c r="A50" s="44">
        <v>3</v>
      </c>
      <c r="B50" s="42" t="s">
        <v>41</v>
      </c>
      <c r="C50" s="42" t="s">
        <v>23</v>
      </c>
      <c r="D50" s="52">
        <v>13</v>
      </c>
      <c r="E50" s="42"/>
      <c r="F50" s="47"/>
      <c r="G50" s="29"/>
      <c r="H50" s="30"/>
      <c r="I50" s="31"/>
      <c r="M50" s="34"/>
    </row>
    <row r="51" spans="1:13" s="24" customFormat="1" ht="28.5" customHeight="1">
      <c r="A51" s="44">
        <v>4</v>
      </c>
      <c r="B51" s="42" t="s">
        <v>39</v>
      </c>
      <c r="C51" s="42" t="s">
        <v>23</v>
      </c>
      <c r="D51" s="44">
        <f>D50+0</f>
        <v>13</v>
      </c>
      <c r="E51" s="42"/>
      <c r="F51" s="47"/>
      <c r="G51" s="29"/>
      <c r="H51" s="30"/>
      <c r="I51" s="31"/>
      <c r="M51" s="34"/>
    </row>
    <row r="52" spans="1:6" ht="24" customHeight="1">
      <c r="A52" s="41" t="s">
        <v>29</v>
      </c>
      <c r="B52" s="42" t="s">
        <v>10</v>
      </c>
      <c r="C52" s="42" t="s">
        <v>8</v>
      </c>
      <c r="D52" s="44">
        <v>1</v>
      </c>
      <c r="E52" s="42"/>
      <c r="F52" s="47"/>
    </row>
    <row r="53" spans="1:6" ht="55.5" customHeight="1">
      <c r="A53" s="41" t="s">
        <v>27</v>
      </c>
      <c r="B53" s="42" t="s">
        <v>42</v>
      </c>
      <c r="C53" s="42" t="s">
        <v>6</v>
      </c>
      <c r="D53" s="49">
        <f>D48+D49-D52</f>
        <v>13.5</v>
      </c>
      <c r="E53" s="42"/>
      <c r="F53" s="44"/>
    </row>
    <row r="54" spans="1:6" ht="29.25" customHeight="1">
      <c r="A54" s="40"/>
      <c r="B54" s="42" t="s">
        <v>13</v>
      </c>
      <c r="C54" s="42" t="s">
        <v>7</v>
      </c>
      <c r="D54" s="38"/>
      <c r="E54" s="38"/>
      <c r="F54" s="46"/>
    </row>
    <row r="55" spans="1:6" ht="32.25" customHeight="1">
      <c r="A55" s="40"/>
      <c r="B55" s="42" t="s">
        <v>15</v>
      </c>
      <c r="C55" s="42" t="s">
        <v>7</v>
      </c>
      <c r="D55" s="51">
        <v>0.03</v>
      </c>
      <c r="E55" s="38"/>
      <c r="F55" s="50"/>
    </row>
    <row r="56" spans="1:6" ht="30.75" customHeight="1">
      <c r="A56" s="40"/>
      <c r="B56" s="42" t="s">
        <v>13</v>
      </c>
      <c r="C56" s="42" t="s">
        <v>7</v>
      </c>
      <c r="D56" s="42"/>
      <c r="E56" s="38"/>
      <c r="F56" s="46"/>
    </row>
    <row r="57" spans="1:6" ht="25.5" customHeight="1">
      <c r="A57" s="40"/>
      <c r="B57" s="42" t="s">
        <v>14</v>
      </c>
      <c r="C57" s="42" t="s">
        <v>7</v>
      </c>
      <c r="D57" s="51">
        <v>0.18</v>
      </c>
      <c r="E57" s="38"/>
      <c r="F57" s="50"/>
    </row>
    <row r="58" spans="1:6" ht="29.25" customHeight="1">
      <c r="A58" s="36"/>
      <c r="B58" s="42" t="s">
        <v>13</v>
      </c>
      <c r="C58" s="42" t="s">
        <v>7</v>
      </c>
      <c r="D58" s="42"/>
      <c r="E58" s="38"/>
      <c r="F58" s="46"/>
    </row>
    <row r="59" spans="1:6" ht="15.75">
      <c r="A59" s="13"/>
      <c r="B59" s="15"/>
      <c r="C59" s="16"/>
      <c r="D59" s="16"/>
      <c r="E59" s="16"/>
      <c r="F59" s="9"/>
    </row>
    <row r="60" spans="1:6" ht="15.75">
      <c r="A60" s="13"/>
      <c r="B60" s="15"/>
      <c r="C60" s="16"/>
      <c r="D60" s="16"/>
      <c r="E60" s="16"/>
      <c r="F60" s="9"/>
    </row>
    <row r="61" spans="1:6" ht="15.75">
      <c r="A61" s="13"/>
      <c r="B61" s="15"/>
      <c r="C61" s="16"/>
      <c r="D61" s="16"/>
      <c r="E61" s="16"/>
      <c r="F61" s="9"/>
    </row>
    <row r="62" spans="1:6" ht="19.5" customHeight="1">
      <c r="A62" s="13"/>
      <c r="B62" s="71" t="s">
        <v>52</v>
      </c>
      <c r="C62" s="71"/>
      <c r="D62" s="71"/>
      <c r="E62" s="71"/>
      <c r="F62" s="7"/>
    </row>
    <row r="63" spans="1:6" ht="15.75">
      <c r="A63" s="13"/>
      <c r="B63" s="2"/>
      <c r="C63" s="2"/>
      <c r="D63" s="2"/>
      <c r="E63" s="2"/>
      <c r="F63" s="7"/>
    </row>
    <row r="64" spans="1:6" ht="15.75">
      <c r="A64" s="13"/>
      <c r="B64" s="2"/>
      <c r="C64" s="2"/>
      <c r="D64" s="2"/>
      <c r="E64" s="2"/>
      <c r="F64" s="7"/>
    </row>
    <row r="65" spans="2:6" ht="15.75">
      <c r="B65" s="2"/>
      <c r="C65" s="2"/>
      <c r="D65" s="2"/>
      <c r="E65" s="2"/>
      <c r="F65" s="7"/>
    </row>
    <row r="66" spans="2:6" ht="15.75">
      <c r="B66" s="2"/>
      <c r="C66" s="2"/>
      <c r="D66" s="2"/>
      <c r="E66" s="2"/>
      <c r="F66" s="7"/>
    </row>
    <row r="67" spans="2:6" ht="15.75">
      <c r="B67" s="2"/>
      <c r="C67" s="2"/>
      <c r="D67" s="2"/>
      <c r="E67" s="2"/>
      <c r="F67" s="7"/>
    </row>
    <row r="68" spans="1:6" ht="15.75">
      <c r="A68" s="64"/>
      <c r="B68" s="64"/>
      <c r="C68" s="64"/>
      <c r="D68" s="64"/>
      <c r="E68" s="64"/>
      <c r="F68" s="64"/>
    </row>
    <row r="69" spans="2:6" ht="15.75">
      <c r="B69" s="2"/>
      <c r="C69" s="2"/>
      <c r="D69" s="2"/>
      <c r="E69" s="2"/>
      <c r="F69" s="7"/>
    </row>
    <row r="70" spans="2:6" ht="15.75">
      <c r="B70" s="2"/>
      <c r="C70" s="2"/>
      <c r="D70" s="2"/>
      <c r="E70" s="2"/>
      <c r="F70" s="7"/>
    </row>
    <row r="71" spans="2:6" ht="15.75">
      <c r="B71" s="2"/>
      <c r="C71" s="2"/>
      <c r="D71" s="17"/>
      <c r="E71" s="2"/>
      <c r="F71" s="7"/>
    </row>
    <row r="72" spans="2:6" ht="15.75">
      <c r="B72" s="2"/>
      <c r="C72" s="2"/>
      <c r="D72" s="17"/>
      <c r="E72" s="2"/>
      <c r="F72" s="7"/>
    </row>
    <row r="73" spans="2:6" ht="15.75">
      <c r="B73" s="2"/>
      <c r="C73" s="2"/>
      <c r="D73" s="17"/>
      <c r="E73" s="2"/>
      <c r="F73" s="7"/>
    </row>
    <row r="74" spans="2:6" ht="15.75">
      <c r="B74" s="2"/>
      <c r="C74" s="2"/>
      <c r="D74" s="17"/>
      <c r="E74" s="2"/>
      <c r="F74" s="7"/>
    </row>
    <row r="75" spans="2:6" ht="15.75">
      <c r="B75" s="2"/>
      <c r="C75" s="2"/>
      <c r="D75" s="17"/>
      <c r="E75" s="2"/>
      <c r="F75" s="7"/>
    </row>
    <row r="76" spans="2:6" ht="15.75">
      <c r="B76" s="2"/>
      <c r="C76" s="2"/>
      <c r="D76" s="17"/>
      <c r="E76" s="2"/>
      <c r="F76" s="7"/>
    </row>
    <row r="77" spans="2:6" ht="15.75">
      <c r="B77" s="2"/>
      <c r="C77" s="2"/>
      <c r="D77" s="17"/>
      <c r="E77" s="2"/>
      <c r="F77" s="7"/>
    </row>
    <row r="78" spans="2:6" ht="15.75">
      <c r="B78" s="2"/>
      <c r="C78" s="2"/>
      <c r="D78" s="17"/>
      <c r="E78" s="2"/>
      <c r="F78" s="7"/>
    </row>
    <row r="79" spans="2:6" ht="15.75">
      <c r="B79" s="2"/>
      <c r="C79" s="2"/>
      <c r="D79" s="17"/>
      <c r="E79" s="2"/>
      <c r="F79" s="7"/>
    </row>
    <row r="80" spans="2:6" ht="15.75">
      <c r="B80" s="2"/>
      <c r="C80" s="2"/>
      <c r="D80" s="17"/>
      <c r="E80" s="2"/>
      <c r="F80" s="7"/>
    </row>
    <row r="81" spans="2:6" ht="15.75">
      <c r="B81" s="2"/>
      <c r="C81" s="2"/>
      <c r="D81" s="17"/>
      <c r="E81" s="2"/>
      <c r="F81" s="7"/>
    </row>
    <row r="82" spans="2:6" ht="15.75">
      <c r="B82" s="2"/>
      <c r="C82" s="2"/>
      <c r="D82" s="17"/>
      <c r="E82" s="2"/>
      <c r="F82" s="7"/>
    </row>
    <row r="83" spans="2:6" ht="15.75">
      <c r="B83" s="2"/>
      <c r="C83" s="2"/>
      <c r="D83" s="17"/>
      <c r="E83" s="2"/>
      <c r="F83" s="7"/>
    </row>
    <row r="84" spans="2:6" ht="15.75">
      <c r="B84" s="2"/>
      <c r="C84" s="2"/>
      <c r="D84" s="17"/>
      <c r="E84" s="2"/>
      <c r="F84" s="7"/>
    </row>
    <row r="85" spans="2:6" ht="15.75">
      <c r="B85" s="2"/>
      <c r="C85" s="2"/>
      <c r="D85" s="17"/>
      <c r="E85" s="2"/>
      <c r="F85" s="7"/>
    </row>
    <row r="86" spans="2:6" ht="15.75">
      <c r="B86" s="2"/>
      <c r="C86" s="2"/>
      <c r="D86" s="17"/>
      <c r="E86" s="2"/>
      <c r="F86" s="7"/>
    </row>
    <row r="87" spans="2:6" ht="15.75">
      <c r="B87" s="2"/>
      <c r="C87" s="2"/>
      <c r="D87" s="17"/>
      <c r="E87" s="2"/>
      <c r="F87" s="7"/>
    </row>
    <row r="88" spans="2:6" ht="15.75">
      <c r="B88" s="2"/>
      <c r="C88" s="2"/>
      <c r="D88" s="17"/>
      <c r="E88" s="2"/>
      <c r="F88" s="7"/>
    </row>
    <row r="89" spans="2:6" ht="15.75">
      <c r="B89" s="2"/>
      <c r="C89" s="2"/>
      <c r="D89" s="17"/>
      <c r="E89" s="2"/>
      <c r="F89" s="7"/>
    </row>
    <row r="90" spans="2:6" ht="15.75">
      <c r="B90" s="4"/>
      <c r="C90" s="4"/>
      <c r="D90" s="26"/>
      <c r="E90" s="4"/>
      <c r="F90" s="7"/>
    </row>
    <row r="91" spans="2:6" ht="15.75">
      <c r="B91" s="4"/>
      <c r="C91" s="4"/>
      <c r="D91" s="26"/>
      <c r="E91" s="4"/>
      <c r="F91" s="7"/>
    </row>
  </sheetData>
  <sheetProtection/>
  <mergeCells count="13">
    <mergeCell ref="A68:F68"/>
    <mergeCell ref="A8:F8"/>
    <mergeCell ref="A7:F7"/>
    <mergeCell ref="D9:D10"/>
    <mergeCell ref="E9:E10"/>
    <mergeCell ref="F9:F10"/>
    <mergeCell ref="B62:E62"/>
    <mergeCell ref="A5:B5"/>
    <mergeCell ref="A1:F1"/>
    <mergeCell ref="A9:A10"/>
    <mergeCell ref="B9:B10"/>
    <mergeCell ref="C9:C10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kaxa</cp:lastModifiedBy>
  <cp:lastPrinted>2015-05-31T10:06:23Z</cp:lastPrinted>
  <dcterms:created xsi:type="dcterms:W3CDTF">1996-10-14T23:33:28Z</dcterms:created>
  <dcterms:modified xsi:type="dcterms:W3CDTF">2016-02-25T07:43:38Z</dcterms:modified>
  <cp:category/>
  <cp:version/>
  <cp:contentType/>
  <cp:contentStatus/>
</cp:coreProperties>
</file>