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<sst xmlns="http://schemas.openxmlformats.org/spreadsheetml/2006/main" count="61" uniqueCount="42">
  <si>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ganzomilebis erTeuli</t>
  </si>
  <si>
    <t>#</t>
  </si>
  <si>
    <t>samuSaoTa dasaxeleba</t>
  </si>
  <si>
    <t>saproeqto monacemze</t>
  </si>
  <si>
    <t>1</t>
  </si>
  <si>
    <t>kubm</t>
  </si>
  <si>
    <t>cali</t>
  </si>
  <si>
    <t>lari</t>
  </si>
  <si>
    <t>kub.m</t>
  </si>
  <si>
    <t xml:space="preserve">gruntis ukuCayra xeliT </t>
  </si>
  <si>
    <t xml:space="preserve">jami </t>
  </si>
  <si>
    <t>d.R.g</t>
  </si>
  <si>
    <t xml:space="preserve">gauTvaliswinebeli xarjebi </t>
  </si>
  <si>
    <t>gabionis mosawyobad gruntis damuSaveba xeliT</t>
  </si>
  <si>
    <t xml:space="preserve"> adgilze arsebuli gruntis ukuCayra gabionis ukana ubeSi eqskavatoriT, CamCis tevadobiT 0.5 kub.m </t>
  </si>
  <si>
    <t>RorRis fena-fena datkepna pnevmosatkepniT</t>
  </si>
  <si>
    <t>9</t>
  </si>
  <si>
    <t>gabionis kalaTis Sevseba qviT</t>
  </si>
  <si>
    <t xml:space="preserve">RorRis baliSis mowyoba </t>
  </si>
  <si>
    <t>gabionis kalaTis montaJi zomiT _ 100х100х100 sm (1 cali 10.0 kg)</t>
  </si>
  <si>
    <t>gabionis kalaTis montaJi zomiT _ 150х100х100 sm (1 cali 13.2 kg)</t>
  </si>
  <si>
    <t xml:space="preserve"> gabionisaTvis RorRis safuZvlis mosawyobad gruntis damuSaveba TxrilSi eqskavatoriT, CamCis tevadobiT 0.5 kub.m gverdze dayriT</t>
  </si>
  <si>
    <t xml:space="preserve"> Camonayari gruntis eqskavatoriT damuSaveba gabionis Ziris donemde, CamCis tevadobiT 0.5 kub.m gverdze dayriT</t>
  </si>
  <si>
    <t>2</t>
  </si>
  <si>
    <t>5</t>
  </si>
  <si>
    <t>10</t>
  </si>
  <si>
    <t>qviSa-xreSovani narevis fena-fena datkepna pnevmosatkepniT</t>
  </si>
  <si>
    <t>4</t>
  </si>
  <si>
    <t>gabioni2-9 grZ.m</t>
  </si>
  <si>
    <t>Semonakirwlis mosawyobad gruntis damuSaveba xeliT</t>
  </si>
  <si>
    <t xml:space="preserve">qviSa-xreSovani narevis baliSis mowyoba </t>
  </si>
  <si>
    <t>Semonakirwylis mowyoba-44 kv.m</t>
  </si>
  <si>
    <t xml:space="preserve">gruntis gadatana da ukuCayra xeliT gabionis ukan </t>
  </si>
  <si>
    <t>xelvaCauris munipalitetis sofeli Warnali, moqalaqe iusuf akvazba. ferddamcavi kedlis mowyoba (gabioni2-9 grZ.m. da Semonakirwyli-44 kv.m)</t>
  </si>
  <si>
    <t xml:space="preserve">lokalur-resursuli xarjTaRricxva </t>
  </si>
  <si>
    <t>pretendentis dasaxeleba ---------------------------------</t>
  </si>
  <si>
    <t>erTeulis fasi</t>
  </si>
  <si>
    <t>saerTo fasi</t>
  </si>
  <si>
    <t>pretendentis xelmowera ---------------------------------</t>
  </si>
  <si>
    <r>
      <t>m</t>
    </r>
    <r>
      <rPr>
        <b/>
        <vertAlign val="superscript"/>
        <sz val="11"/>
        <rFont val="LitNusx"/>
        <family val="0"/>
      </rPr>
      <t>3</t>
    </r>
  </si>
  <si>
    <r>
      <t xml:space="preserve">monoliTuri betonis wyalamridi Semonakirwylis mowyoba </t>
    </r>
    <r>
      <rPr>
        <b/>
        <sz val="11"/>
        <rFont val="Calibri"/>
        <family val="2"/>
      </rPr>
      <t>B</t>
    </r>
    <r>
      <rPr>
        <b/>
        <sz val="11"/>
        <rFont val="LitNusx"/>
        <family val="0"/>
      </rPr>
      <t>-10 klasis betoniT</t>
    </r>
  </si>
  <si>
    <t>zRvruli saxarjTaRricxvo Rirebuleba  4588 lari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</si>
</sst>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</numFmts>
  <fonts count="59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0"/>
      <name val="LitNusx"/>
      <family val="0"/>
    </font>
    <font>
      <sz val="11"/>
      <name val="LitNusx"/>
      <family val="0"/>
    </font>
    <font>
      <sz val="12"/>
      <name val="LitNusx"/>
      <family val="0"/>
    </font>
    <font>
      <sz val="9"/>
      <name val="LitNusx"/>
      <family val="0"/>
    </font>
    <font>
      <b/>
      <sz val="10"/>
      <name val="LitNusx"/>
      <family val="0"/>
    </font>
    <font>
      <b/>
      <i/>
      <sz val="12"/>
      <name val="LitNusx"/>
      <family val="0"/>
    </font>
    <font>
      <sz val="10"/>
      <name val="Arial Cyr"/>
      <family val="0"/>
    </font>
    <font>
      <i/>
      <sz val="12"/>
      <name val="LitNusx"/>
      <family val="0"/>
    </font>
    <font>
      <b/>
      <sz val="11"/>
      <name val="LitNusx"/>
      <family val="0"/>
    </font>
    <font>
      <b/>
      <vertAlign val="superscript"/>
      <sz val="11"/>
      <name val="LitNusx"/>
      <family val="0"/>
    </font>
    <font>
      <b/>
      <sz val="11"/>
      <name val="Calibri"/>
      <family val="2"/>
    </font>
    <font>
      <b/>
      <sz val="12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b/>
      <sz val="10"/>
      <color indexed="9"/>
      <name val="AcadNusx"/>
      <family val="0"/>
    </font>
    <font>
      <sz val="10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cadNusx"/>
      <family val="0"/>
    </font>
    <font>
      <b/>
      <sz val="10"/>
      <color theme="0"/>
      <name val="AcadNusx"/>
      <family val="0"/>
    </font>
    <font>
      <sz val="10"/>
      <color theme="0"/>
      <name val="AcadNusx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7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3" fontId="14" fillId="3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3" fontId="10" fillId="3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" fontId="10" fillId="30" borderId="10" xfId="0" applyNumberFormat="1" applyFont="1" applyFill="1" applyBorder="1" applyAlignment="1">
      <alignment horizontal="center" vertical="center" wrapText="1"/>
    </xf>
    <xf numFmtId="2" fontId="14" fillId="30" borderId="10" xfId="0" applyNumberFormat="1" applyFont="1" applyFill="1" applyBorder="1" applyAlignment="1">
      <alignment horizontal="center" vertical="center" wrapText="1"/>
    </xf>
    <xf numFmtId="0" fontId="56" fillId="30" borderId="0" xfId="0" applyFont="1" applyFill="1" applyAlignment="1">
      <alignment horizontal="center" vertical="center" wrapText="1"/>
    </xf>
    <xf numFmtId="0" fontId="57" fillId="30" borderId="0" xfId="0" applyFont="1" applyFill="1" applyAlignment="1">
      <alignment horizontal="center" vertical="center" wrapText="1"/>
    </xf>
    <xf numFmtId="0" fontId="58" fillId="3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vertical="center" wrapText="1"/>
    </xf>
    <xf numFmtId="0" fontId="14" fillId="30" borderId="10" xfId="0" applyFont="1" applyFill="1" applyBorder="1" applyAlignment="1">
      <alignment horizontal="center" vertical="center" wrapText="1"/>
    </xf>
    <xf numFmtId="1" fontId="14" fillId="30" borderId="10" xfId="0" applyNumberFormat="1" applyFont="1" applyFill="1" applyBorder="1" applyAlignment="1">
      <alignment horizontal="center" vertical="center" wrapText="1"/>
    </xf>
    <xf numFmtId="3" fontId="14" fillId="30" borderId="10" xfId="0" applyNumberFormat="1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/>
    </xf>
    <xf numFmtId="203" fontId="18" fillId="30" borderId="10" xfId="0" applyNumberFormat="1" applyFont="1" applyFill="1" applyBorder="1" applyAlignment="1">
      <alignment horizontal="center" vertical="center" wrapText="1"/>
    </xf>
    <xf numFmtId="188" fontId="18" fillId="30" borderId="10" xfId="0" applyNumberFormat="1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2" fontId="11" fillId="30" borderId="10" xfId="0" applyNumberFormat="1" applyFont="1" applyFill="1" applyBorder="1" applyAlignment="1">
      <alignment horizontal="center" vertical="center" wrapText="1"/>
    </xf>
    <xf numFmtId="9" fontId="18" fillId="3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89" fontId="18" fillId="30" borderId="10" xfId="0" applyNumberFormat="1" applyFont="1" applyFill="1" applyBorder="1" applyAlignment="1">
      <alignment horizontal="center" vertical="center" wrapText="1"/>
    </xf>
    <xf numFmtId="189" fontId="18" fillId="3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ჩვეულებრივი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6"/>
  <sheetViews>
    <sheetView tabSelected="1" zoomScalePageLayoutView="0" workbookViewId="0" topLeftCell="A1">
      <selection activeCell="B37" sqref="B37:E37"/>
    </sheetView>
  </sheetViews>
  <sheetFormatPr defaultColWidth="9.140625" defaultRowHeight="12.75"/>
  <cols>
    <col min="1" max="1" width="3.421875" style="14" customWidth="1"/>
    <col min="2" max="2" width="55.8515625" style="1" customWidth="1"/>
    <col min="3" max="3" width="11.00390625" style="1" customWidth="1"/>
    <col min="4" max="4" width="9.421875" style="18" customWidth="1"/>
    <col min="5" max="5" width="9.57421875" style="1" customWidth="1"/>
    <col min="6" max="6" width="11.7109375" style="11" customWidth="1"/>
    <col min="7" max="7" width="9.00390625" style="11" hidden="1" customWidth="1"/>
    <col min="8" max="8" width="10.57421875" style="7" hidden="1" customWidth="1"/>
    <col min="9" max="9" width="7.57421875" style="3" hidden="1" customWidth="1"/>
    <col min="10" max="11" width="9.140625" style="1" hidden="1" customWidth="1"/>
    <col min="12" max="12" width="106.57421875" style="1" customWidth="1"/>
    <col min="13" max="13" width="9.140625" style="35" hidden="1" customWidth="1"/>
    <col min="14" max="18" width="9.140625" style="1" customWidth="1"/>
    <col min="19" max="16384" width="9.140625" style="1" customWidth="1"/>
  </cols>
  <sheetData>
    <row r="1" spans="1:6" ht="36.75" customHeight="1">
      <c r="A1" s="66" t="s">
        <v>33</v>
      </c>
      <c r="B1" s="66"/>
      <c r="C1" s="66"/>
      <c r="D1" s="66"/>
      <c r="E1" s="66"/>
      <c r="F1" s="66"/>
    </row>
    <row r="2" spans="1:6" ht="15.75" customHeight="1">
      <c r="A2" s="38"/>
      <c r="B2" s="38"/>
      <c r="C2" s="38"/>
      <c r="D2" s="38"/>
      <c r="E2" s="38"/>
      <c r="F2" s="38"/>
    </row>
    <row r="3" spans="1:8" ht="20.25" customHeight="1">
      <c r="A3" s="69" t="s">
        <v>34</v>
      </c>
      <c r="B3" s="69"/>
      <c r="C3" s="69"/>
      <c r="D3" s="69"/>
      <c r="E3" s="69"/>
      <c r="F3" s="69"/>
      <c r="G3" s="3"/>
      <c r="H3" s="2"/>
    </row>
    <row r="4" spans="1:8" ht="13.5" customHeight="1">
      <c r="A4" s="54"/>
      <c r="B4" s="54"/>
      <c r="C4" s="54"/>
      <c r="D4" s="54"/>
      <c r="E4" s="54"/>
      <c r="F4" s="54"/>
      <c r="G4" s="3"/>
      <c r="H4" s="2"/>
    </row>
    <row r="5" spans="1:7" ht="17.25" customHeight="1">
      <c r="A5" s="53"/>
      <c r="B5" s="69" t="s">
        <v>41</v>
      </c>
      <c r="C5" s="69"/>
      <c r="D5" s="69"/>
      <c r="E5" s="69"/>
      <c r="F5" s="53"/>
      <c r="G5" s="7"/>
    </row>
    <row r="6" spans="1:7" ht="15" customHeight="1">
      <c r="A6" s="53"/>
      <c r="B6" s="69"/>
      <c r="C6" s="69"/>
      <c r="D6" s="69"/>
      <c r="E6" s="53"/>
      <c r="F6" s="53"/>
      <c r="G6" s="7"/>
    </row>
    <row r="7" spans="1:8" ht="23.25" customHeight="1">
      <c r="A7" s="59" t="s">
        <v>35</v>
      </c>
      <c r="B7" s="59"/>
      <c r="C7" s="59"/>
      <c r="D7" s="59"/>
      <c r="E7" s="59"/>
      <c r="F7" s="39"/>
      <c r="G7" s="19"/>
      <c r="H7" s="19"/>
    </row>
    <row r="8" spans="1:9" ht="15.75" customHeight="1">
      <c r="A8" s="58"/>
      <c r="B8" s="58"/>
      <c r="C8" s="58"/>
      <c r="D8" s="58"/>
      <c r="E8" s="58"/>
      <c r="F8" s="58"/>
      <c r="G8" s="10"/>
      <c r="H8" s="16"/>
      <c r="I8" s="10"/>
    </row>
    <row r="9" spans="1:9" ht="36" customHeight="1">
      <c r="A9" s="67" t="s">
        <v>1</v>
      </c>
      <c r="B9" s="68" t="s">
        <v>2</v>
      </c>
      <c r="C9" s="64" t="s">
        <v>0</v>
      </c>
      <c r="D9" s="60" t="s">
        <v>3</v>
      </c>
      <c r="E9" s="62" t="s">
        <v>36</v>
      </c>
      <c r="F9" s="64" t="s">
        <v>37</v>
      </c>
      <c r="G9" s="12"/>
      <c r="H9" s="8"/>
      <c r="I9" s="10"/>
    </row>
    <row r="10" spans="1:13" s="5" customFormat="1" ht="82.5" customHeight="1">
      <c r="A10" s="67"/>
      <c r="B10" s="68"/>
      <c r="C10" s="64"/>
      <c r="D10" s="61"/>
      <c r="E10" s="63"/>
      <c r="F10" s="64"/>
      <c r="G10" s="8"/>
      <c r="H10" s="8"/>
      <c r="I10" s="16"/>
      <c r="M10" s="36">
        <v>9</v>
      </c>
    </row>
    <row r="11" spans="1:13" s="5" customFormat="1" ht="21.75" customHeight="1">
      <c r="A11" s="26" t="s">
        <v>4</v>
      </c>
      <c r="B11" s="32">
        <v>2</v>
      </c>
      <c r="C11" s="32">
        <v>3</v>
      </c>
      <c r="D11" s="32">
        <v>4</v>
      </c>
      <c r="E11" s="32">
        <v>5</v>
      </c>
      <c r="F11" s="30">
        <v>6</v>
      </c>
      <c r="G11" s="20" t="e">
        <f>#REF!/#REF!</f>
        <v>#REF!</v>
      </c>
      <c r="H11" s="9" t="e">
        <f>#REF!</f>
        <v>#REF!</v>
      </c>
      <c r="I11" s="21"/>
      <c r="M11" s="36"/>
    </row>
    <row r="12" spans="1:13" s="5" customFormat="1" ht="24.75" customHeight="1">
      <c r="A12" s="26"/>
      <c r="B12" s="45" t="s">
        <v>28</v>
      </c>
      <c r="C12" s="45"/>
      <c r="D12" s="45"/>
      <c r="E12" s="40"/>
      <c r="F12" s="41"/>
      <c r="G12" s="20"/>
      <c r="H12" s="9"/>
      <c r="I12" s="21"/>
      <c r="M12" s="36"/>
    </row>
    <row r="13" spans="1:13" s="4" customFormat="1" ht="54.75" customHeight="1">
      <c r="A13" s="30">
        <v>1</v>
      </c>
      <c r="B13" s="45" t="s">
        <v>22</v>
      </c>
      <c r="C13" s="45" t="s">
        <v>8</v>
      </c>
      <c r="D13" s="55">
        <v>3.6</v>
      </c>
      <c r="E13" s="40"/>
      <c r="F13" s="42"/>
      <c r="G13" s="8"/>
      <c r="H13" s="9"/>
      <c r="I13" s="22"/>
      <c r="M13" s="37">
        <v>0.4</v>
      </c>
    </row>
    <row r="14" spans="1:13" s="2" customFormat="1" ht="57.75" customHeight="1">
      <c r="A14" s="26" t="s">
        <v>23</v>
      </c>
      <c r="B14" s="45" t="s">
        <v>21</v>
      </c>
      <c r="C14" s="45" t="s">
        <v>5</v>
      </c>
      <c r="D14" s="55">
        <v>10.8</v>
      </c>
      <c r="E14" s="40"/>
      <c r="F14" s="41"/>
      <c r="G14" s="23"/>
      <c r="H14" s="9" t="e">
        <f>#REF!</f>
        <v>#REF!</v>
      </c>
      <c r="I14" s="8" t="e">
        <f>#REF!</f>
        <v>#REF!</v>
      </c>
      <c r="K14" s="6"/>
      <c r="M14" s="37">
        <v>1.2</v>
      </c>
    </row>
    <row r="15" spans="1:13" ht="40.5" customHeight="1">
      <c r="A15" s="30">
        <v>3</v>
      </c>
      <c r="B15" s="45" t="s">
        <v>13</v>
      </c>
      <c r="C15" s="46" t="s">
        <v>8</v>
      </c>
      <c r="D15" s="56">
        <v>2.7</v>
      </c>
      <c r="E15" s="43"/>
      <c r="F15" s="29"/>
      <c r="G15" s="3"/>
      <c r="H15" s="2"/>
      <c r="M15" s="35">
        <v>0.3</v>
      </c>
    </row>
    <row r="16" spans="1:13" ht="30" customHeight="1">
      <c r="A16" s="30">
        <v>4</v>
      </c>
      <c r="B16" s="45" t="s">
        <v>18</v>
      </c>
      <c r="C16" s="45" t="s">
        <v>8</v>
      </c>
      <c r="D16" s="47">
        <f>M16*M10</f>
        <v>10.125</v>
      </c>
      <c r="E16" s="40"/>
      <c r="F16" s="42"/>
      <c r="G16" s="3"/>
      <c r="H16" s="2"/>
      <c r="M16" s="35">
        <v>1.125</v>
      </c>
    </row>
    <row r="17" spans="1:8" ht="32.25" customHeight="1">
      <c r="A17" s="26" t="s">
        <v>24</v>
      </c>
      <c r="B17" s="45" t="s">
        <v>15</v>
      </c>
      <c r="C17" s="46" t="s">
        <v>39</v>
      </c>
      <c r="D17" s="48">
        <f>D16+D137</f>
        <v>10.125</v>
      </c>
      <c r="E17" s="34"/>
      <c r="F17" s="41"/>
      <c r="G17" s="3"/>
      <c r="H17" s="2"/>
    </row>
    <row r="18" spans="1:13" s="2" customFormat="1" ht="39.75" customHeight="1">
      <c r="A18" s="30">
        <v>6</v>
      </c>
      <c r="B18" s="45" t="s">
        <v>19</v>
      </c>
      <c r="C18" s="45" t="s">
        <v>6</v>
      </c>
      <c r="D18" s="49">
        <f>M18*M10</f>
        <v>9</v>
      </c>
      <c r="E18" s="40"/>
      <c r="F18" s="42"/>
      <c r="G18" s="20">
        <f>F18/D18</f>
        <v>0</v>
      </c>
      <c r="H18" s="9">
        <f>F18</f>
        <v>0</v>
      </c>
      <c r="M18" s="37">
        <v>1</v>
      </c>
    </row>
    <row r="19" spans="1:13" s="2" customFormat="1" ht="39" customHeight="1">
      <c r="A19" s="30">
        <v>7</v>
      </c>
      <c r="B19" s="45" t="s">
        <v>20</v>
      </c>
      <c r="C19" s="45" t="s">
        <v>6</v>
      </c>
      <c r="D19" s="49">
        <f>M19*M10</f>
        <v>9</v>
      </c>
      <c r="E19" s="40"/>
      <c r="F19" s="42"/>
      <c r="G19" s="20">
        <f>F20/D20</f>
        <v>0</v>
      </c>
      <c r="H19" s="9">
        <f>F20</f>
        <v>0</v>
      </c>
      <c r="M19" s="37">
        <v>1</v>
      </c>
    </row>
    <row r="20" spans="1:13" ht="36.75" customHeight="1">
      <c r="A20" s="30">
        <v>8</v>
      </c>
      <c r="B20" s="45" t="s">
        <v>17</v>
      </c>
      <c r="C20" s="45" t="s">
        <v>8</v>
      </c>
      <c r="D20" s="55">
        <f>M20*M10</f>
        <v>22.5</v>
      </c>
      <c r="E20" s="40"/>
      <c r="F20" s="42"/>
      <c r="G20" s="3"/>
      <c r="H20" s="2"/>
      <c r="M20" s="35">
        <v>2.5</v>
      </c>
    </row>
    <row r="21" spans="1:13" ht="30.75" customHeight="1">
      <c r="A21" s="26" t="s">
        <v>16</v>
      </c>
      <c r="B21" s="45" t="s">
        <v>9</v>
      </c>
      <c r="C21" s="45" t="s">
        <v>8</v>
      </c>
      <c r="D21" s="55">
        <f>M21*M10</f>
        <v>3.6</v>
      </c>
      <c r="E21" s="40"/>
      <c r="F21" s="42"/>
      <c r="M21" s="35">
        <v>0.4</v>
      </c>
    </row>
    <row r="22" spans="1:6" ht="57" customHeight="1">
      <c r="A22" s="26" t="s">
        <v>25</v>
      </c>
      <c r="B22" s="45" t="s">
        <v>14</v>
      </c>
      <c r="C22" s="45" t="s">
        <v>5</v>
      </c>
      <c r="D22" s="55">
        <f>(D13+D14+D15)-D21</f>
        <v>13.500000000000002</v>
      </c>
      <c r="E22" s="40"/>
      <c r="F22" s="41"/>
    </row>
    <row r="23" spans="1:6" ht="26.25" customHeight="1">
      <c r="A23" s="24"/>
      <c r="B23" s="45" t="s">
        <v>31</v>
      </c>
      <c r="C23" s="50"/>
      <c r="D23" s="51"/>
      <c r="E23" s="44"/>
      <c r="F23" s="33"/>
    </row>
    <row r="24" spans="1:6" ht="42" customHeight="1">
      <c r="A24" s="30">
        <v>1</v>
      </c>
      <c r="B24" s="45" t="s">
        <v>29</v>
      </c>
      <c r="C24" s="46" t="s">
        <v>8</v>
      </c>
      <c r="D24" s="56">
        <v>4.4</v>
      </c>
      <c r="E24" s="43"/>
      <c r="F24" s="29"/>
    </row>
    <row r="25" spans="1:6" ht="42" customHeight="1">
      <c r="A25" s="26" t="s">
        <v>23</v>
      </c>
      <c r="B25" s="45" t="s">
        <v>32</v>
      </c>
      <c r="C25" s="45" t="s">
        <v>8</v>
      </c>
      <c r="D25" s="55">
        <v>4.4</v>
      </c>
      <c r="E25" s="40"/>
      <c r="F25" s="42"/>
    </row>
    <row r="26" spans="1:6" ht="33.75" customHeight="1">
      <c r="A26" s="30">
        <v>3</v>
      </c>
      <c r="B26" s="45" t="s">
        <v>30</v>
      </c>
      <c r="C26" s="45" t="s">
        <v>8</v>
      </c>
      <c r="D26" s="55">
        <v>4.4</v>
      </c>
      <c r="E26" s="40"/>
      <c r="F26" s="42"/>
    </row>
    <row r="27" spans="1:6" ht="35.25" customHeight="1">
      <c r="A27" s="26" t="s">
        <v>27</v>
      </c>
      <c r="B27" s="45" t="s">
        <v>26</v>
      </c>
      <c r="C27" s="46" t="s">
        <v>39</v>
      </c>
      <c r="D27" s="55">
        <f>D26+0</f>
        <v>4.4</v>
      </c>
      <c r="E27" s="34"/>
      <c r="F27" s="41"/>
    </row>
    <row r="28" spans="1:6" ht="47.25" customHeight="1">
      <c r="A28" s="26" t="s">
        <v>24</v>
      </c>
      <c r="B28" s="45" t="s">
        <v>40</v>
      </c>
      <c r="C28" s="45" t="s">
        <v>8</v>
      </c>
      <c r="D28" s="55">
        <v>4.4</v>
      </c>
      <c r="E28" s="40"/>
      <c r="F28" s="42"/>
    </row>
    <row r="29" spans="1:6" ht="24" customHeight="1">
      <c r="A29" s="28"/>
      <c r="B29" s="45" t="s">
        <v>10</v>
      </c>
      <c r="C29" s="45" t="s">
        <v>7</v>
      </c>
      <c r="D29" s="50"/>
      <c r="E29" s="44"/>
      <c r="F29" s="29"/>
    </row>
    <row r="30" spans="1:6" ht="29.25" customHeight="1">
      <c r="A30" s="28"/>
      <c r="B30" s="45" t="s">
        <v>12</v>
      </c>
      <c r="C30" s="45" t="s">
        <v>7</v>
      </c>
      <c r="D30" s="52">
        <v>0.03</v>
      </c>
      <c r="E30" s="44"/>
      <c r="F30" s="31"/>
    </row>
    <row r="31" spans="1:6" ht="27" customHeight="1">
      <c r="A31" s="28"/>
      <c r="B31" s="45" t="s">
        <v>10</v>
      </c>
      <c r="C31" s="45" t="s">
        <v>7</v>
      </c>
      <c r="D31" s="45"/>
      <c r="E31" s="44"/>
      <c r="F31" s="29"/>
    </row>
    <row r="32" spans="1:6" ht="27" customHeight="1">
      <c r="A32" s="28"/>
      <c r="B32" s="45" t="s">
        <v>11</v>
      </c>
      <c r="C32" s="45" t="s">
        <v>7</v>
      </c>
      <c r="D32" s="52">
        <v>0.18</v>
      </c>
      <c r="E32" s="44"/>
      <c r="F32" s="31"/>
    </row>
    <row r="33" spans="1:6" ht="24.75" customHeight="1">
      <c r="A33" s="25"/>
      <c r="B33" s="45" t="s">
        <v>10</v>
      </c>
      <c r="C33" s="45" t="s">
        <v>7</v>
      </c>
      <c r="D33" s="45"/>
      <c r="E33" s="44"/>
      <c r="F33" s="29"/>
    </row>
    <row r="34" spans="1:6" ht="15.75">
      <c r="A34" s="13"/>
      <c r="B34" s="15"/>
      <c r="C34" s="16"/>
      <c r="D34" s="16"/>
      <c r="E34" s="16"/>
      <c r="F34" s="9"/>
    </row>
    <row r="35" spans="1:6" ht="15.75">
      <c r="A35" s="13"/>
      <c r="B35" s="15"/>
      <c r="C35" s="16"/>
      <c r="D35" s="16"/>
      <c r="E35" s="16"/>
      <c r="F35" s="9"/>
    </row>
    <row r="36" spans="1:6" ht="15.75">
      <c r="A36" s="13"/>
      <c r="B36" s="15"/>
      <c r="C36" s="16"/>
      <c r="D36" s="16"/>
      <c r="E36" s="16"/>
      <c r="F36" s="9"/>
    </row>
    <row r="37" spans="1:6" ht="24" customHeight="1">
      <c r="A37" s="13"/>
      <c r="B37" s="65" t="s">
        <v>38</v>
      </c>
      <c r="C37" s="65"/>
      <c r="D37" s="65"/>
      <c r="E37" s="65"/>
      <c r="F37" s="7"/>
    </row>
    <row r="38" spans="1:6" ht="15.75">
      <c r="A38" s="13"/>
      <c r="B38" s="2"/>
      <c r="C38" s="2"/>
      <c r="D38" s="2"/>
      <c r="E38" s="2"/>
      <c r="F38" s="7"/>
    </row>
    <row r="39" spans="1:6" ht="15.75">
      <c r="A39" s="13"/>
      <c r="B39" s="2"/>
      <c r="C39" s="2"/>
      <c r="D39" s="2"/>
      <c r="E39" s="2"/>
      <c r="F39" s="7"/>
    </row>
    <row r="40" spans="2:6" ht="15.75">
      <c r="B40" s="2"/>
      <c r="C40" s="2"/>
      <c r="D40" s="2"/>
      <c r="E40" s="2"/>
      <c r="F40" s="7"/>
    </row>
    <row r="41" spans="2:6" ht="15.75">
      <c r="B41" s="2"/>
      <c r="C41" s="2"/>
      <c r="D41" s="2"/>
      <c r="E41" s="2"/>
      <c r="F41" s="7"/>
    </row>
    <row r="42" spans="2:6" ht="15.75">
      <c r="B42" s="2"/>
      <c r="C42" s="2"/>
      <c r="D42" s="2"/>
      <c r="E42" s="2"/>
      <c r="F42" s="7"/>
    </row>
    <row r="43" spans="1:6" ht="15.75">
      <c r="A43" s="57"/>
      <c r="B43" s="57"/>
      <c r="C43" s="57"/>
      <c r="D43" s="57"/>
      <c r="E43" s="57"/>
      <c r="F43" s="57"/>
    </row>
    <row r="44" spans="2:6" ht="15.75">
      <c r="B44" s="2"/>
      <c r="C44" s="2"/>
      <c r="D44" s="2"/>
      <c r="E44" s="2"/>
      <c r="F44" s="7"/>
    </row>
    <row r="45" spans="2:6" ht="15.75">
      <c r="B45" s="2"/>
      <c r="C45" s="2"/>
      <c r="D45" s="2"/>
      <c r="E45" s="2"/>
      <c r="F45" s="7"/>
    </row>
    <row r="46" spans="2:6" ht="15.75">
      <c r="B46" s="2"/>
      <c r="C46" s="2"/>
      <c r="D46" s="17"/>
      <c r="E46" s="2"/>
      <c r="F46" s="7"/>
    </row>
    <row r="47" spans="2:6" ht="15.75">
      <c r="B47" s="2"/>
      <c r="C47" s="2"/>
      <c r="D47" s="17"/>
      <c r="E47" s="2"/>
      <c r="F47" s="7"/>
    </row>
    <row r="48" spans="2:6" ht="15.75">
      <c r="B48" s="2"/>
      <c r="C48" s="2"/>
      <c r="D48" s="17"/>
      <c r="E48" s="2"/>
      <c r="F48" s="7"/>
    </row>
    <row r="49" spans="2:6" ht="15.75">
      <c r="B49" s="2"/>
      <c r="C49" s="2"/>
      <c r="D49" s="17"/>
      <c r="E49" s="2"/>
      <c r="F49" s="7"/>
    </row>
    <row r="50" spans="2:6" ht="15.75">
      <c r="B50" s="2"/>
      <c r="C50" s="2"/>
      <c r="D50" s="17"/>
      <c r="E50" s="2"/>
      <c r="F50" s="7"/>
    </row>
    <row r="51" spans="2:6" ht="15.75">
      <c r="B51" s="2"/>
      <c r="C51" s="2"/>
      <c r="D51" s="17"/>
      <c r="E51" s="2"/>
      <c r="F51" s="7"/>
    </row>
    <row r="52" spans="2:6" ht="15.75">
      <c r="B52" s="2"/>
      <c r="C52" s="2"/>
      <c r="D52" s="17"/>
      <c r="E52" s="2"/>
      <c r="F52" s="7"/>
    </row>
    <row r="53" spans="2:6" ht="15.75">
      <c r="B53" s="2"/>
      <c r="C53" s="2"/>
      <c r="D53" s="17"/>
      <c r="E53" s="2"/>
      <c r="F53" s="7"/>
    </row>
    <row r="54" spans="2:6" ht="15.75">
      <c r="B54" s="2"/>
      <c r="C54" s="2"/>
      <c r="D54" s="17"/>
      <c r="E54" s="2"/>
      <c r="F54" s="7"/>
    </row>
    <row r="55" spans="2:6" ht="15.75">
      <c r="B55" s="2"/>
      <c r="C55" s="2"/>
      <c r="D55" s="17"/>
      <c r="E55" s="2"/>
      <c r="F55" s="7"/>
    </row>
    <row r="56" spans="2:6" ht="15.75">
      <c r="B56" s="2"/>
      <c r="C56" s="2"/>
      <c r="D56" s="17"/>
      <c r="E56" s="2"/>
      <c r="F56" s="7"/>
    </row>
    <row r="57" spans="2:6" ht="15.75">
      <c r="B57" s="2"/>
      <c r="C57" s="2"/>
      <c r="D57" s="17"/>
      <c r="E57" s="2"/>
      <c r="F57" s="7"/>
    </row>
    <row r="58" spans="2:6" ht="15.75">
      <c r="B58" s="2"/>
      <c r="C58" s="2"/>
      <c r="D58" s="17"/>
      <c r="E58" s="2"/>
      <c r="F58" s="7"/>
    </row>
    <row r="59" spans="2:6" ht="15.75">
      <c r="B59" s="2"/>
      <c r="C59" s="2"/>
      <c r="D59" s="17"/>
      <c r="E59" s="2"/>
      <c r="F59" s="7"/>
    </row>
    <row r="60" spans="2:6" ht="15.75">
      <c r="B60" s="2"/>
      <c r="C60" s="2"/>
      <c r="D60" s="17"/>
      <c r="E60" s="2"/>
      <c r="F60" s="7"/>
    </row>
    <row r="61" spans="2:6" ht="15.75">
      <c r="B61" s="2"/>
      <c r="C61" s="2"/>
      <c r="D61" s="17"/>
      <c r="E61" s="2"/>
      <c r="F61" s="7"/>
    </row>
    <row r="62" spans="2:6" ht="15.75">
      <c r="B62" s="2"/>
      <c r="C62" s="2"/>
      <c r="D62" s="17"/>
      <c r="E62" s="2"/>
      <c r="F62" s="7"/>
    </row>
    <row r="63" spans="2:6" ht="15.75">
      <c r="B63" s="2"/>
      <c r="C63" s="2"/>
      <c r="D63" s="17"/>
      <c r="E63" s="2"/>
      <c r="F63" s="7"/>
    </row>
    <row r="64" spans="2:6" ht="15.75">
      <c r="B64" s="2"/>
      <c r="C64" s="2"/>
      <c r="D64" s="17"/>
      <c r="E64" s="2"/>
      <c r="F64" s="7"/>
    </row>
    <row r="65" spans="2:6" ht="15.75">
      <c r="B65" s="4"/>
      <c r="C65" s="4"/>
      <c r="D65" s="27"/>
      <c r="E65" s="4"/>
      <c r="F65" s="7"/>
    </row>
    <row r="66" spans="2:6" ht="15.75">
      <c r="B66" s="4"/>
      <c r="C66" s="4"/>
      <c r="D66" s="27"/>
      <c r="E66" s="4"/>
      <c r="F66" s="7"/>
    </row>
  </sheetData>
  <sheetProtection/>
  <mergeCells count="14">
    <mergeCell ref="A1:F1"/>
    <mergeCell ref="A9:A10"/>
    <mergeCell ref="B9:B10"/>
    <mergeCell ref="C9:C10"/>
    <mergeCell ref="A3:F3"/>
    <mergeCell ref="B6:D6"/>
    <mergeCell ref="B5:E5"/>
    <mergeCell ref="A43:F43"/>
    <mergeCell ref="A8:F8"/>
    <mergeCell ref="A7:E7"/>
    <mergeCell ref="D9:D10"/>
    <mergeCell ref="E9:E10"/>
    <mergeCell ref="F9:F10"/>
    <mergeCell ref="B37:E37"/>
  </mergeCells>
  <printOptions/>
  <pageMargins left="0.7" right="0.7" top="0.31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kaxa</cp:lastModifiedBy>
  <cp:lastPrinted>2015-05-21T06:13:17Z</cp:lastPrinted>
  <dcterms:created xsi:type="dcterms:W3CDTF">1996-10-14T23:33:28Z</dcterms:created>
  <dcterms:modified xsi:type="dcterms:W3CDTF">2016-02-25T07:41:18Z</dcterms:modified>
  <cp:category/>
  <cp:version/>
  <cp:contentType/>
  <cp:contentStatus/>
</cp:coreProperties>
</file>