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35" windowHeight="9300" tabRatio="954" activeTab="0"/>
  </bookViews>
  <sheets>
    <sheet name="ხარჯთაღრიცხვა" sheetId="1" r:id="rId1"/>
  </sheets>
  <definedNames/>
  <calcPr fullCalcOnLoad="1"/>
</workbook>
</file>

<file path=xl/sharedStrings.xml><?xml version="1.0" encoding="utf-8"?>
<sst xmlns="http://schemas.openxmlformats.org/spreadsheetml/2006/main" count="48" uniqueCount="35">
  <si>
    <t>ganzomilebis erTeuli</t>
  </si>
  <si>
    <t>#</t>
  </si>
  <si>
    <t>samuSaoTa dasaxeleba</t>
  </si>
  <si>
    <t>saproeqto monacemze</t>
  </si>
  <si>
    <t>1</t>
  </si>
  <si>
    <t>kubm</t>
  </si>
  <si>
    <t>cali</t>
  </si>
  <si>
    <t>lari</t>
  </si>
  <si>
    <t>kub.m</t>
  </si>
  <si>
    <t xml:space="preserve">gruntis ukuCayra xeliT </t>
  </si>
  <si>
    <t xml:space="preserve">jami </t>
  </si>
  <si>
    <t>d.R.g</t>
  </si>
  <si>
    <t xml:space="preserve">gauTvaliswinebeli xarjebi </t>
  </si>
  <si>
    <t>gabionis mosawyobad gruntis damuSaveba xeliT</t>
  </si>
  <si>
    <t xml:space="preserve"> adgilze arsebuli gruntis ukuCayra gabionis ukana ubeSi eqskavatoriT, CamCis tevadobiT 0.5 kub.m </t>
  </si>
  <si>
    <t>RorRis fena-fena datkepna pnevmosatkepniT</t>
  </si>
  <si>
    <t>9</t>
  </si>
  <si>
    <t>gabionis kalaTis Sevseba qviT</t>
  </si>
  <si>
    <t xml:space="preserve">RorRis baliSis mowyoba </t>
  </si>
  <si>
    <t>gabionis kalaTis montaJi zomiT _ 100х100х100 sm (1 cali 10.0 kg)</t>
  </si>
  <si>
    <t>gabionis kalaTis montaJi zomiT _ 150х100х100 sm (1 cali 13.2 kg)</t>
  </si>
  <si>
    <t xml:space="preserve"> gabionisaTvis RorRis safuZvlis mosawyobad gruntis damuSaveba TxrilSi eqskavatoriT, CamCis tevadobiT 0.5 kub.m gverdze dayriT</t>
  </si>
  <si>
    <t xml:space="preserve"> Camonayari gruntis eqskavatoriT damuSaveba gabionis Ziris donemde, CamCis tevadobiT 0.5 kub.m gverdze dayriT</t>
  </si>
  <si>
    <t>2</t>
  </si>
  <si>
    <t>5</t>
  </si>
  <si>
    <t>10</t>
  </si>
  <si>
    <t>gabioni3-17 grZ.m</t>
  </si>
  <si>
    <t>xelvaCauris munipalitetis sofeli Txilnari (agara), moqalaqe EeTer asambaZe. ferddamcavi kedlis mowyoba (gabioni3-17 grZ.m.)</t>
  </si>
  <si>
    <t>pretendentis dasaxeleba ------------------------------------</t>
  </si>
  <si>
    <t xml:space="preserve">lokalur-resursuli xarjTaRricxva </t>
  </si>
  <si>
    <t>pretendentis xelmowera -----------------------------</t>
  </si>
  <si>
    <r>
      <t>m</t>
    </r>
    <r>
      <rPr>
        <b/>
        <vertAlign val="superscript"/>
        <sz val="11"/>
        <rFont val="LitNusx"/>
        <family val="0"/>
      </rPr>
      <t>3</t>
    </r>
  </si>
  <si>
    <t xml:space="preserve">erTeulis fasi </t>
  </si>
  <si>
    <t>saerTo fasi</t>
  </si>
  <si>
    <t xml:space="preserve">zRvruli saxarjTaRricxvo Rirebuleba </t>
  </si>
</sst>
</file>

<file path=xl/styles.xml><?xml version="1.0" encoding="utf-8"?>
<styleSheet xmlns="http://schemas.openxmlformats.org/spreadsheetml/2006/main">
  <numFmts count="52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0.000000"/>
    <numFmt numFmtId="192" formatCode="0.00000"/>
    <numFmt numFmtId="193" formatCode="[$-FC19]d\ mmmm\ yyyy\ &quot;г.&quot;"/>
    <numFmt numFmtId="194" formatCode="0.0000000"/>
    <numFmt numFmtId="195" formatCode="_-* #,##0.00_l_-;\-* #,##0.00_l_-;_-* &quot;-&quot;??_l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000"/>
    <numFmt numFmtId="201" formatCode="0.000000000"/>
    <numFmt numFmtId="202" formatCode="#,##0.0"/>
    <numFmt numFmtId="203" formatCode="#,##0.000"/>
    <numFmt numFmtId="204" formatCode="#,##0.0000"/>
    <numFmt numFmtId="205" formatCode="#,##0.00000"/>
    <numFmt numFmtId="206" formatCode="#,##0.000000"/>
    <numFmt numFmtId="207" formatCode="0.0%"/>
  </numFmts>
  <fonts count="57">
    <font>
      <sz val="10"/>
      <name val="Arial"/>
      <family val="0"/>
    </font>
    <font>
      <sz val="11"/>
      <name val="AcadNusx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4"/>
      <name val="AcadNusx"/>
      <family val="0"/>
    </font>
    <font>
      <sz val="11"/>
      <color indexed="14"/>
      <name val="AcadNusx"/>
      <family val="0"/>
    </font>
    <font>
      <sz val="10"/>
      <name val="LitNusx"/>
      <family val="0"/>
    </font>
    <font>
      <sz val="11"/>
      <name val="LitNusx"/>
      <family val="0"/>
    </font>
    <font>
      <sz val="12"/>
      <name val="LitNusx"/>
      <family val="0"/>
    </font>
    <font>
      <b/>
      <sz val="10"/>
      <name val="LitNusx"/>
      <family val="0"/>
    </font>
    <font>
      <b/>
      <i/>
      <sz val="12"/>
      <name val="LitNusx"/>
      <family val="0"/>
    </font>
    <font>
      <sz val="10"/>
      <name val="Arial Cyr"/>
      <family val="0"/>
    </font>
    <font>
      <i/>
      <sz val="12"/>
      <name val="LitNusx"/>
      <family val="0"/>
    </font>
    <font>
      <b/>
      <sz val="11"/>
      <name val="LitNusx"/>
      <family val="0"/>
    </font>
    <font>
      <b/>
      <vertAlign val="superscript"/>
      <sz val="11"/>
      <name val="LitNusx"/>
      <family val="0"/>
    </font>
    <font>
      <b/>
      <sz val="12"/>
      <name val="Lit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cadNusx"/>
      <family val="0"/>
    </font>
    <font>
      <b/>
      <sz val="10"/>
      <color indexed="9"/>
      <name val="AcadNusx"/>
      <family val="0"/>
    </font>
    <font>
      <sz val="10"/>
      <color indexed="9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cadNusx"/>
      <family val="0"/>
    </font>
    <font>
      <b/>
      <sz val="10"/>
      <color theme="0"/>
      <name val="AcadNusx"/>
      <family val="0"/>
    </font>
    <font>
      <sz val="10"/>
      <color theme="0"/>
      <name val="AcadNusx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2" applyNumberFormat="0" applyAlignment="0" applyProtection="0"/>
    <xf numFmtId="0" fontId="43" fillId="24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26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5" borderId="7" applyNumberFormat="0" applyAlignment="0" applyProtection="0"/>
    <xf numFmtId="0" fontId="7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15" fillId="0" borderId="0">
      <alignment/>
      <protection/>
    </xf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textRotation="90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4" fillId="30" borderId="0" xfId="0" applyFont="1" applyFill="1" applyAlignment="1">
      <alignment horizontal="center" vertical="center" wrapText="1"/>
    </xf>
    <xf numFmtId="0" fontId="55" fillId="30" borderId="0" xfId="0" applyFont="1" applyFill="1" applyAlignment="1">
      <alignment horizontal="center" vertical="center" wrapText="1"/>
    </xf>
    <xf numFmtId="0" fontId="56" fillId="3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Fill="1" applyAlignment="1">
      <alignment vertical="center" wrapText="1"/>
    </xf>
    <xf numFmtId="2" fontId="17" fillId="30" borderId="10" xfId="0" applyNumberFormat="1" applyFont="1" applyFill="1" applyBorder="1" applyAlignment="1">
      <alignment horizontal="center" vertical="center" wrapText="1"/>
    </xf>
    <xf numFmtId="3" fontId="17" fillId="30" borderId="10" xfId="0" applyNumberFormat="1" applyFont="1" applyFill="1" applyBorder="1" applyAlignment="1">
      <alignment horizontal="center" vertical="center"/>
    </xf>
    <xf numFmtId="3" fontId="11" fillId="30" borderId="10" xfId="0" applyNumberFormat="1" applyFont="1" applyFill="1" applyBorder="1" applyAlignment="1">
      <alignment horizontal="center" vertical="center"/>
    </xf>
    <xf numFmtId="0" fontId="17" fillId="30" borderId="10" xfId="0" applyFont="1" applyFill="1" applyBorder="1" applyAlignment="1">
      <alignment horizontal="center" vertical="center" wrapText="1"/>
    </xf>
    <xf numFmtId="1" fontId="17" fillId="30" borderId="10" xfId="0" applyNumberFormat="1" applyFont="1" applyFill="1" applyBorder="1" applyAlignment="1">
      <alignment horizontal="center" vertical="center" wrapText="1"/>
    </xf>
    <xf numFmtId="3" fontId="17" fillId="30" borderId="10" xfId="0" applyNumberFormat="1" applyFont="1" applyFill="1" applyBorder="1" applyAlignment="1">
      <alignment horizontal="center" vertical="center" wrapText="1"/>
    </xf>
    <xf numFmtId="0" fontId="17" fillId="30" borderId="10" xfId="0" applyFont="1" applyFill="1" applyBorder="1" applyAlignment="1">
      <alignment horizontal="center" vertical="center"/>
    </xf>
    <xf numFmtId="2" fontId="17" fillId="30" borderId="10" xfId="0" applyNumberFormat="1" applyFont="1" applyFill="1" applyBorder="1" applyAlignment="1">
      <alignment horizontal="center" vertical="center"/>
    </xf>
    <xf numFmtId="0" fontId="11" fillId="30" borderId="10" xfId="0" applyFont="1" applyFill="1" applyBorder="1" applyAlignment="1">
      <alignment horizontal="center" vertical="center" wrapText="1"/>
    </xf>
    <xf numFmtId="9" fontId="17" fillId="30" borderId="10" xfId="0" applyNumberFormat="1" applyFont="1" applyFill="1" applyBorder="1" applyAlignment="1">
      <alignment horizontal="center" vertical="center" wrapText="1"/>
    </xf>
    <xf numFmtId="4" fontId="17" fillId="3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189" fontId="17" fillId="30" borderId="10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textRotation="90" wrapText="1"/>
    </xf>
    <xf numFmtId="0" fontId="19" fillId="0" borderId="12" xfId="0" applyFont="1" applyBorder="1" applyAlignment="1">
      <alignment horizontal="center" vertical="center" textRotation="90" wrapText="1"/>
    </xf>
    <xf numFmtId="0" fontId="19" fillId="0" borderId="13" xfId="0" applyFont="1" applyBorder="1" applyAlignment="1">
      <alignment horizontal="center" vertical="center" textRotation="90" wrapText="1"/>
    </xf>
    <xf numFmtId="0" fontId="19" fillId="0" borderId="14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textRotation="90" wrapText="1"/>
    </xf>
    <xf numFmtId="49" fontId="2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ჩვეულებრივი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60"/>
  <sheetViews>
    <sheetView tabSelected="1" zoomScalePageLayoutView="0" workbookViewId="0" topLeftCell="A1">
      <selection activeCell="B38" sqref="B38"/>
    </sheetView>
  </sheetViews>
  <sheetFormatPr defaultColWidth="9.140625" defaultRowHeight="12.75"/>
  <cols>
    <col min="1" max="1" width="3.421875" style="14" customWidth="1"/>
    <col min="2" max="2" width="54.57421875" style="1" customWidth="1"/>
    <col min="3" max="3" width="10.7109375" style="1" customWidth="1"/>
    <col min="4" max="4" width="9.8515625" style="18" customWidth="1"/>
    <col min="5" max="5" width="9.28125" style="1" customWidth="1"/>
    <col min="6" max="6" width="9.8515625" style="11" customWidth="1"/>
    <col min="7" max="7" width="9.00390625" style="11" hidden="1" customWidth="1"/>
    <col min="8" max="8" width="10.57421875" style="7" hidden="1" customWidth="1"/>
    <col min="9" max="9" width="7.57421875" style="3" hidden="1" customWidth="1"/>
    <col min="10" max="11" width="9.140625" style="1" hidden="1" customWidth="1"/>
    <col min="12" max="12" width="82.140625" style="1" customWidth="1"/>
    <col min="13" max="13" width="0.13671875" style="30" customWidth="1"/>
    <col min="14" max="18" width="9.140625" style="1" customWidth="1"/>
    <col min="19" max="16384" width="9.140625" style="1" customWidth="1"/>
  </cols>
  <sheetData>
    <row r="1" spans="1:6" ht="36.75" customHeight="1">
      <c r="A1" s="57" t="s">
        <v>27</v>
      </c>
      <c r="B1" s="57"/>
      <c r="C1" s="57"/>
      <c r="D1" s="57"/>
      <c r="E1" s="57"/>
      <c r="F1" s="57"/>
    </row>
    <row r="2" spans="1:6" ht="15.75" customHeight="1">
      <c r="A2" s="33"/>
      <c r="B2" s="33"/>
      <c r="C2" s="33"/>
      <c r="D2" s="33"/>
      <c r="E2" s="33"/>
      <c r="F2" s="33"/>
    </row>
    <row r="3" spans="1:8" ht="16.5" customHeight="1">
      <c r="A3" s="61" t="s">
        <v>29</v>
      </c>
      <c r="B3" s="61"/>
      <c r="C3" s="61"/>
      <c r="D3" s="61"/>
      <c r="E3" s="61"/>
      <c r="F3" s="61"/>
      <c r="G3" s="3"/>
      <c r="H3" s="2"/>
    </row>
    <row r="4" spans="1:8" ht="15" customHeight="1">
      <c r="A4" s="34"/>
      <c r="B4" s="34"/>
      <c r="C4" s="34"/>
      <c r="D4" s="34"/>
      <c r="E4" s="34"/>
      <c r="F4" s="34"/>
      <c r="G4" s="3"/>
      <c r="H4" s="2"/>
    </row>
    <row r="5" spans="1:7" ht="15" customHeight="1">
      <c r="A5" s="47"/>
      <c r="B5" s="60" t="s">
        <v>34</v>
      </c>
      <c r="C5" s="60"/>
      <c r="D5" s="47"/>
      <c r="E5" s="48">
        <v>10671</v>
      </c>
      <c r="F5" s="47" t="s">
        <v>7</v>
      </c>
      <c r="G5" s="7"/>
    </row>
    <row r="6" spans="1:7" ht="15" customHeight="1">
      <c r="A6" s="47"/>
      <c r="B6" s="34"/>
      <c r="C6" s="47"/>
      <c r="D6" s="47"/>
      <c r="E6" s="48"/>
      <c r="F6" s="47"/>
      <c r="G6" s="7"/>
    </row>
    <row r="7" spans="1:8" ht="18.75" customHeight="1">
      <c r="A7" s="62" t="s">
        <v>28</v>
      </c>
      <c r="B7" s="62"/>
      <c r="C7" s="62"/>
      <c r="D7" s="62"/>
      <c r="E7" s="62"/>
      <c r="F7" s="35"/>
      <c r="G7" s="19"/>
      <c r="H7" s="19"/>
    </row>
    <row r="8" spans="1:9" ht="15.75" customHeight="1">
      <c r="A8" s="56"/>
      <c r="B8" s="56"/>
      <c r="C8" s="56"/>
      <c r="D8" s="56"/>
      <c r="E8" s="56"/>
      <c r="F8" s="56"/>
      <c r="G8" s="10"/>
      <c r="H8" s="16"/>
      <c r="I8" s="10"/>
    </row>
    <row r="9" spans="1:9" ht="36" customHeight="1">
      <c r="A9" s="58" t="s">
        <v>1</v>
      </c>
      <c r="B9" s="59" t="s">
        <v>2</v>
      </c>
      <c r="C9" s="54" t="s">
        <v>0</v>
      </c>
      <c r="D9" s="50" t="s">
        <v>3</v>
      </c>
      <c r="E9" s="52" t="s">
        <v>32</v>
      </c>
      <c r="F9" s="54" t="s">
        <v>33</v>
      </c>
      <c r="G9" s="12"/>
      <c r="H9" s="8"/>
      <c r="I9" s="10"/>
    </row>
    <row r="10" spans="1:13" s="5" customFormat="1" ht="77.25" customHeight="1">
      <c r="A10" s="58"/>
      <c r="B10" s="59"/>
      <c r="C10" s="54"/>
      <c r="D10" s="51"/>
      <c r="E10" s="53"/>
      <c r="F10" s="54"/>
      <c r="G10" s="8"/>
      <c r="H10" s="8"/>
      <c r="I10" s="16"/>
      <c r="M10" s="31">
        <v>17</v>
      </c>
    </row>
    <row r="11" spans="1:13" s="5" customFormat="1" ht="18.75" customHeight="1">
      <c r="A11" s="25" t="s">
        <v>4</v>
      </c>
      <c r="B11" s="29">
        <v>2</v>
      </c>
      <c r="C11" s="29">
        <v>3</v>
      </c>
      <c r="D11" s="29">
        <v>4</v>
      </c>
      <c r="E11" s="29">
        <v>5</v>
      </c>
      <c r="F11" s="28">
        <v>6</v>
      </c>
      <c r="G11" s="20" t="e">
        <f>#REF!/#REF!</f>
        <v>#REF!</v>
      </c>
      <c r="H11" s="9" t="e">
        <f>#REF!</f>
        <v>#REF!</v>
      </c>
      <c r="I11" s="21"/>
      <c r="M11" s="31"/>
    </row>
    <row r="12" spans="1:13" s="5" customFormat="1" ht="24.75" customHeight="1">
      <c r="A12" s="25"/>
      <c r="B12" s="39" t="s">
        <v>26</v>
      </c>
      <c r="C12" s="39"/>
      <c r="D12" s="39"/>
      <c r="E12" s="39"/>
      <c r="F12" s="40"/>
      <c r="G12" s="20"/>
      <c r="H12" s="9"/>
      <c r="I12" s="21"/>
      <c r="M12" s="31"/>
    </row>
    <row r="13" spans="1:13" s="4" customFormat="1" ht="54" customHeight="1">
      <c r="A13" s="28">
        <v>1</v>
      </c>
      <c r="B13" s="39" t="s">
        <v>22</v>
      </c>
      <c r="C13" s="39" t="s">
        <v>8</v>
      </c>
      <c r="D13" s="49">
        <f>M13*M10</f>
        <v>8.5</v>
      </c>
      <c r="E13" s="39"/>
      <c r="F13" s="41"/>
      <c r="G13" s="8"/>
      <c r="H13" s="9"/>
      <c r="I13" s="22"/>
      <c r="M13" s="32">
        <v>0.5</v>
      </c>
    </row>
    <row r="14" spans="1:13" s="2" customFormat="1" ht="71.25" customHeight="1">
      <c r="A14" s="25" t="s">
        <v>23</v>
      </c>
      <c r="B14" s="39" t="s">
        <v>21</v>
      </c>
      <c r="C14" s="39" t="s">
        <v>5</v>
      </c>
      <c r="D14" s="49">
        <f>M10*M14</f>
        <v>22.1</v>
      </c>
      <c r="E14" s="39"/>
      <c r="F14" s="40"/>
      <c r="G14" s="23"/>
      <c r="H14" s="9" t="e">
        <f>#REF!</f>
        <v>#REF!</v>
      </c>
      <c r="I14" s="8" t="e">
        <f>#REF!</f>
        <v>#REF!</v>
      </c>
      <c r="K14" s="6"/>
      <c r="M14" s="32">
        <v>1.3</v>
      </c>
    </row>
    <row r="15" spans="1:13" ht="39.75" customHeight="1">
      <c r="A15" s="28">
        <v>3</v>
      </c>
      <c r="B15" s="39" t="s">
        <v>13</v>
      </c>
      <c r="C15" s="42" t="s">
        <v>8</v>
      </c>
      <c r="D15" s="43">
        <f>M15*M10</f>
        <v>5.61</v>
      </c>
      <c r="E15" s="42"/>
      <c r="F15" s="37"/>
      <c r="G15" s="3"/>
      <c r="H15" s="2"/>
      <c r="M15" s="30">
        <v>0.33</v>
      </c>
    </row>
    <row r="16" spans="1:13" ht="27" customHeight="1">
      <c r="A16" s="28">
        <v>4</v>
      </c>
      <c r="B16" s="39" t="s">
        <v>18</v>
      </c>
      <c r="C16" s="39" t="s">
        <v>8</v>
      </c>
      <c r="D16" s="46">
        <f>M16*M10</f>
        <v>27.709999999999997</v>
      </c>
      <c r="E16" s="39"/>
      <c r="F16" s="41"/>
      <c r="G16" s="3"/>
      <c r="H16" s="2"/>
      <c r="M16" s="30">
        <v>1.63</v>
      </c>
    </row>
    <row r="17" spans="1:8" ht="30" customHeight="1">
      <c r="A17" s="25" t="s">
        <v>24</v>
      </c>
      <c r="B17" s="39" t="s">
        <v>15</v>
      </c>
      <c r="C17" s="42" t="s">
        <v>31</v>
      </c>
      <c r="D17" s="36">
        <f>D16+D131</f>
        <v>27.709999999999997</v>
      </c>
      <c r="E17" s="36"/>
      <c r="F17" s="40"/>
      <c r="G17" s="3"/>
      <c r="H17" s="2"/>
    </row>
    <row r="18" spans="1:13" s="2" customFormat="1" ht="32.25" customHeight="1">
      <c r="A18" s="28">
        <v>6</v>
      </c>
      <c r="B18" s="39" t="s">
        <v>19</v>
      </c>
      <c r="C18" s="39" t="s">
        <v>6</v>
      </c>
      <c r="D18" s="40">
        <f>M18*M10</f>
        <v>51</v>
      </c>
      <c r="E18" s="39"/>
      <c r="F18" s="41"/>
      <c r="G18" s="20">
        <f>F18/D18</f>
        <v>0</v>
      </c>
      <c r="H18" s="9">
        <f>F18</f>
        <v>0</v>
      </c>
      <c r="M18" s="32">
        <v>3</v>
      </c>
    </row>
    <row r="19" spans="1:13" s="2" customFormat="1" ht="36" customHeight="1">
      <c r="A19" s="28">
        <v>7</v>
      </c>
      <c r="B19" s="39" t="s">
        <v>20</v>
      </c>
      <c r="C19" s="39" t="s">
        <v>6</v>
      </c>
      <c r="D19" s="40">
        <f>M19*M10</f>
        <v>17</v>
      </c>
      <c r="E19" s="39"/>
      <c r="F19" s="41"/>
      <c r="G19" s="20">
        <f>F20/D20</f>
        <v>0</v>
      </c>
      <c r="H19" s="9">
        <f>F20</f>
        <v>0</v>
      </c>
      <c r="M19" s="32">
        <v>1</v>
      </c>
    </row>
    <row r="20" spans="1:13" ht="30.75" customHeight="1">
      <c r="A20" s="28">
        <v>8</v>
      </c>
      <c r="B20" s="39" t="s">
        <v>17</v>
      </c>
      <c r="C20" s="39" t="s">
        <v>8</v>
      </c>
      <c r="D20" s="49">
        <f>M20*M10</f>
        <v>76.5</v>
      </c>
      <c r="E20" s="39"/>
      <c r="F20" s="41"/>
      <c r="G20" s="3"/>
      <c r="H20" s="2"/>
      <c r="M20" s="30">
        <v>4.5</v>
      </c>
    </row>
    <row r="21" spans="1:13" ht="28.5" customHeight="1">
      <c r="A21" s="25" t="s">
        <v>16</v>
      </c>
      <c r="B21" s="39" t="s">
        <v>9</v>
      </c>
      <c r="C21" s="39" t="s">
        <v>8</v>
      </c>
      <c r="D21" s="36">
        <f>M21*M10</f>
        <v>7.65</v>
      </c>
      <c r="E21" s="39"/>
      <c r="F21" s="41"/>
      <c r="M21" s="30">
        <v>0.45</v>
      </c>
    </row>
    <row r="22" spans="1:6" ht="52.5" customHeight="1">
      <c r="A22" s="25" t="s">
        <v>25</v>
      </c>
      <c r="B22" s="39" t="s">
        <v>14</v>
      </c>
      <c r="C22" s="39" t="s">
        <v>5</v>
      </c>
      <c r="D22" s="36">
        <f>(D13+D14+D15)-D21</f>
        <v>28.560000000000002</v>
      </c>
      <c r="E22" s="39"/>
      <c r="F22" s="40"/>
    </row>
    <row r="23" spans="1:6" ht="24" customHeight="1">
      <c r="A23" s="27"/>
      <c r="B23" s="39" t="s">
        <v>10</v>
      </c>
      <c r="C23" s="39" t="s">
        <v>7</v>
      </c>
      <c r="D23" s="44"/>
      <c r="E23" s="44"/>
      <c r="F23" s="37"/>
    </row>
    <row r="24" spans="1:6" ht="28.5" customHeight="1">
      <c r="A24" s="27"/>
      <c r="B24" s="39" t="s">
        <v>12</v>
      </c>
      <c r="C24" s="39" t="s">
        <v>7</v>
      </c>
      <c r="D24" s="45">
        <v>0.03</v>
      </c>
      <c r="E24" s="44"/>
      <c r="F24" s="38"/>
    </row>
    <row r="25" spans="1:6" ht="25.5" customHeight="1">
      <c r="A25" s="27"/>
      <c r="B25" s="39" t="s">
        <v>10</v>
      </c>
      <c r="C25" s="39" t="s">
        <v>7</v>
      </c>
      <c r="D25" s="39"/>
      <c r="E25" s="44"/>
      <c r="F25" s="37"/>
    </row>
    <row r="26" spans="1:6" ht="26.25" customHeight="1">
      <c r="A26" s="27"/>
      <c r="B26" s="39" t="s">
        <v>11</v>
      </c>
      <c r="C26" s="39" t="s">
        <v>7</v>
      </c>
      <c r="D26" s="45">
        <v>0.18</v>
      </c>
      <c r="E26" s="44"/>
      <c r="F26" s="38"/>
    </row>
    <row r="27" spans="1:6" ht="27" customHeight="1">
      <c r="A27" s="24"/>
      <c r="B27" s="39" t="s">
        <v>10</v>
      </c>
      <c r="C27" s="39" t="s">
        <v>7</v>
      </c>
      <c r="D27" s="44"/>
      <c r="E27" s="44"/>
      <c r="F27" s="37"/>
    </row>
    <row r="28" spans="1:6" ht="15.75">
      <c r="A28" s="13"/>
      <c r="B28" s="15"/>
      <c r="C28" s="16"/>
      <c r="D28" s="16"/>
      <c r="E28" s="16"/>
      <c r="F28" s="9"/>
    </row>
    <row r="29" spans="1:6" ht="15.75">
      <c r="A29" s="13"/>
      <c r="B29" s="15"/>
      <c r="C29" s="16"/>
      <c r="D29" s="16"/>
      <c r="E29" s="16"/>
      <c r="F29" s="9"/>
    </row>
    <row r="30" spans="1:6" ht="15.75">
      <c r="A30" s="13"/>
      <c r="B30" s="15"/>
      <c r="C30" s="16"/>
      <c r="D30" s="16"/>
      <c r="E30" s="16"/>
      <c r="F30" s="9"/>
    </row>
    <row r="31" spans="1:6" ht="16.5">
      <c r="A31" s="13"/>
      <c r="B31" s="63" t="s">
        <v>30</v>
      </c>
      <c r="C31" s="63"/>
      <c r="D31" s="63"/>
      <c r="E31" s="63"/>
      <c r="F31" s="7"/>
    </row>
    <row r="32" spans="1:6" ht="15.75">
      <c r="A32" s="13"/>
      <c r="B32" s="2"/>
      <c r="C32" s="2"/>
      <c r="D32" s="2"/>
      <c r="E32" s="2"/>
      <c r="F32" s="7"/>
    </row>
    <row r="33" spans="1:6" ht="15.75">
      <c r="A33" s="13"/>
      <c r="B33" s="2"/>
      <c r="C33" s="2"/>
      <c r="D33" s="2"/>
      <c r="E33" s="2"/>
      <c r="F33" s="7"/>
    </row>
    <row r="34" spans="2:6" ht="15.75">
      <c r="B34" s="2"/>
      <c r="C34" s="2"/>
      <c r="D34" s="2"/>
      <c r="E34" s="2"/>
      <c r="F34" s="7"/>
    </row>
    <row r="35" spans="2:6" ht="15.75">
      <c r="B35" s="2"/>
      <c r="C35" s="2"/>
      <c r="D35" s="2"/>
      <c r="E35" s="2"/>
      <c r="F35" s="7"/>
    </row>
    <row r="36" spans="2:6" ht="15.75">
      <c r="B36" s="2"/>
      <c r="C36" s="2"/>
      <c r="D36" s="2"/>
      <c r="E36" s="2"/>
      <c r="F36" s="7"/>
    </row>
    <row r="37" spans="1:6" ht="15.75">
      <c r="A37" s="55"/>
      <c r="B37" s="55"/>
      <c r="C37" s="55"/>
      <c r="D37" s="55"/>
      <c r="E37" s="55"/>
      <c r="F37" s="55"/>
    </row>
    <row r="38" spans="2:6" ht="15.75">
      <c r="B38" s="2"/>
      <c r="C38" s="2"/>
      <c r="D38" s="2"/>
      <c r="E38" s="2"/>
      <c r="F38" s="7"/>
    </row>
    <row r="39" spans="2:6" ht="15.75">
      <c r="B39" s="2"/>
      <c r="C39" s="2"/>
      <c r="D39" s="2"/>
      <c r="E39" s="2"/>
      <c r="F39" s="7"/>
    </row>
    <row r="40" spans="2:6" ht="15.75">
      <c r="B40" s="2"/>
      <c r="C40" s="2"/>
      <c r="D40" s="17"/>
      <c r="E40" s="2"/>
      <c r="F40" s="7"/>
    </row>
    <row r="41" spans="2:6" ht="15.75">
      <c r="B41" s="2"/>
      <c r="C41" s="2"/>
      <c r="D41" s="17"/>
      <c r="E41" s="2"/>
      <c r="F41" s="7"/>
    </row>
    <row r="42" spans="2:6" ht="15.75">
      <c r="B42" s="2"/>
      <c r="C42" s="2"/>
      <c r="D42" s="17"/>
      <c r="E42" s="2"/>
      <c r="F42" s="7"/>
    </row>
    <row r="43" spans="2:6" ht="15.75">
      <c r="B43" s="2"/>
      <c r="C43" s="2"/>
      <c r="D43" s="17"/>
      <c r="E43" s="2"/>
      <c r="F43" s="7"/>
    </row>
    <row r="44" spans="2:6" ht="15.75">
      <c r="B44" s="2"/>
      <c r="C44" s="2"/>
      <c r="D44" s="17"/>
      <c r="E44" s="2"/>
      <c r="F44" s="7"/>
    </row>
    <row r="45" spans="2:6" ht="15.75">
      <c r="B45" s="2"/>
      <c r="C45" s="2"/>
      <c r="D45" s="17"/>
      <c r="E45" s="2"/>
      <c r="F45" s="7"/>
    </row>
    <row r="46" spans="2:6" ht="15.75">
      <c r="B46" s="2"/>
      <c r="C46" s="2"/>
      <c r="D46" s="17"/>
      <c r="E46" s="2"/>
      <c r="F46" s="7"/>
    </row>
    <row r="47" spans="2:6" ht="15.75">
      <c r="B47" s="2"/>
      <c r="C47" s="2"/>
      <c r="D47" s="17"/>
      <c r="E47" s="2"/>
      <c r="F47" s="7"/>
    </row>
    <row r="48" spans="2:6" ht="15.75">
      <c r="B48" s="2"/>
      <c r="C48" s="2"/>
      <c r="D48" s="17"/>
      <c r="E48" s="2"/>
      <c r="F48" s="7"/>
    </row>
    <row r="49" spans="2:6" ht="15.75">
      <c r="B49" s="2"/>
      <c r="C49" s="2"/>
      <c r="D49" s="17"/>
      <c r="E49" s="2"/>
      <c r="F49" s="7"/>
    </row>
    <row r="50" spans="2:6" ht="15.75">
      <c r="B50" s="2"/>
      <c r="C50" s="2"/>
      <c r="D50" s="17"/>
      <c r="E50" s="2"/>
      <c r="F50" s="7"/>
    </row>
    <row r="51" spans="2:6" ht="15.75">
      <c r="B51" s="2"/>
      <c r="C51" s="2"/>
      <c r="D51" s="17"/>
      <c r="E51" s="2"/>
      <c r="F51" s="7"/>
    </row>
    <row r="52" spans="2:6" ht="15.75">
      <c r="B52" s="2"/>
      <c r="C52" s="2"/>
      <c r="D52" s="17"/>
      <c r="E52" s="2"/>
      <c r="F52" s="7"/>
    </row>
    <row r="53" spans="2:6" ht="15.75">
      <c r="B53" s="2"/>
      <c r="C53" s="2"/>
      <c r="D53" s="17"/>
      <c r="E53" s="2"/>
      <c r="F53" s="7"/>
    </row>
    <row r="54" spans="2:6" ht="15.75">
      <c r="B54" s="2"/>
      <c r="C54" s="2"/>
      <c r="D54" s="17"/>
      <c r="E54" s="2"/>
      <c r="F54" s="7"/>
    </row>
    <row r="55" spans="2:6" ht="15.75">
      <c r="B55" s="2"/>
      <c r="C55" s="2"/>
      <c r="D55" s="17"/>
      <c r="E55" s="2"/>
      <c r="F55" s="7"/>
    </row>
    <row r="56" spans="2:6" ht="15.75">
      <c r="B56" s="2"/>
      <c r="C56" s="2"/>
      <c r="D56" s="17"/>
      <c r="E56" s="2"/>
      <c r="F56" s="7"/>
    </row>
    <row r="57" spans="2:6" ht="15.75">
      <c r="B57" s="2"/>
      <c r="C57" s="2"/>
      <c r="D57" s="17"/>
      <c r="E57" s="2"/>
      <c r="F57" s="7"/>
    </row>
    <row r="58" spans="2:6" ht="15.75">
      <c r="B58" s="2"/>
      <c r="C58" s="2"/>
      <c r="D58" s="17"/>
      <c r="E58" s="2"/>
      <c r="F58" s="7"/>
    </row>
    <row r="59" spans="2:6" ht="15.75">
      <c r="B59" s="4"/>
      <c r="C59" s="4"/>
      <c r="D59" s="26"/>
      <c r="E59" s="4"/>
      <c r="F59" s="7"/>
    </row>
    <row r="60" spans="2:6" ht="15.75">
      <c r="B60" s="4"/>
      <c r="C60" s="4"/>
      <c r="D60" s="26"/>
      <c r="E60" s="4"/>
      <c r="F60" s="7"/>
    </row>
  </sheetData>
  <sheetProtection/>
  <mergeCells count="13">
    <mergeCell ref="A3:F3"/>
    <mergeCell ref="A7:E7"/>
    <mergeCell ref="B31:E31"/>
    <mergeCell ref="D9:D10"/>
    <mergeCell ref="E9:E10"/>
    <mergeCell ref="F9:F10"/>
    <mergeCell ref="A37:F37"/>
    <mergeCell ref="A8:F8"/>
    <mergeCell ref="A1:F1"/>
    <mergeCell ref="A9:A10"/>
    <mergeCell ref="B9:B10"/>
    <mergeCell ref="B5:C5"/>
    <mergeCell ref="C9:C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kaxa</cp:lastModifiedBy>
  <cp:lastPrinted>2015-05-20T12:25:28Z</cp:lastPrinted>
  <dcterms:created xsi:type="dcterms:W3CDTF">1996-10-14T23:33:28Z</dcterms:created>
  <dcterms:modified xsi:type="dcterms:W3CDTF">2016-02-25T07:41:55Z</dcterms:modified>
  <cp:category/>
  <cp:version/>
  <cp:contentType/>
  <cp:contentStatus/>
</cp:coreProperties>
</file>