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nakrebi" sheetId="1" r:id="rId1"/>
    <sheet name="x.a.1" sheetId="2" r:id="rId2"/>
  </sheets>
  <definedNames>
    <definedName name="_xlnm.Print_Titles" localSheetId="1">'x.a.1'!$15:$15</definedName>
  </definedNames>
  <calcPr fullCalcOnLoad="1"/>
</workbook>
</file>

<file path=xl/sharedStrings.xml><?xml version="1.0" encoding="utf-8"?>
<sst xmlns="http://schemas.openxmlformats.org/spreadsheetml/2006/main" count="244" uniqueCount="145">
  <si>
    <t>lari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</si>
  <si>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</si>
  <si>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</si>
  <si>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</si>
  <si>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</si>
  <si>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saxarjTaRricxvo Rirebuleba  lari</t>
  </si>
  <si>
    <t>saerTo   saxajTaR-ricxvo   Rirebuleba,  lari</t>
  </si>
  <si>
    <t>samSene-blo sa-muSaoe-bis</t>
  </si>
  <si>
    <t>samonta-Jo samu-Saoebis</t>
  </si>
  <si>
    <t>mowyo-bilo-bebis, inven-taris</t>
  </si>
  <si>
    <t>sxva dana-xarjebis</t>
  </si>
  <si>
    <t>Tavi 2</t>
  </si>
  <si>
    <t>mSeneblobis ZiriTadi obieqtebi</t>
  </si>
  <si>
    <t>x.a.#1</t>
  </si>
  <si>
    <t xml:space="preserve">sul Tavi 2 </t>
  </si>
  <si>
    <t>sul</t>
  </si>
  <si>
    <t>dRg 18%</t>
  </si>
  <si>
    <t>sul mSeneblobis Rirebulebis saxarjTaRrivxvo gaangariSebiT</t>
  </si>
  <si>
    <t>safuZveli</t>
  </si>
  <si>
    <t>samuSaoebis, resursebis   dasaxeleba</t>
  </si>
  <si>
    <t>ganz. erT.</t>
  </si>
  <si>
    <t>raodenoba</t>
  </si>
  <si>
    <t>masala</t>
  </si>
  <si>
    <t>xelfasi</t>
  </si>
  <si>
    <t>manqana- meqanizmebi</t>
  </si>
  <si>
    <t>jami</t>
  </si>
  <si>
    <t>erTeul</t>
  </si>
  <si>
    <r>
      <t>m</t>
    </r>
    <r>
      <rPr>
        <vertAlign val="superscript"/>
        <sz val="11"/>
        <rFont val="Arachveulebrivi Thin"/>
        <family val="2"/>
      </rPr>
      <t>3</t>
    </r>
  </si>
  <si>
    <t>g.m.</t>
  </si>
  <si>
    <t>c</t>
  </si>
  <si>
    <t>lokaluri xarjTaRricxva # 1</t>
  </si>
  <si>
    <t>1-80-3</t>
  </si>
  <si>
    <t>anakrebi rkinabetonis gadaxurvis filis Rirebuleba</t>
  </si>
  <si>
    <t>anakrebi rkinabetonis Ziris filis Rirebuleba</t>
  </si>
  <si>
    <t>gauTvaliswinebeli xarjebi 3%</t>
  </si>
  <si>
    <t>1-29-6</t>
  </si>
  <si>
    <t>qviSis safuZvlis mowyoba sisqiT 10 sm</t>
  </si>
  <si>
    <t>Txrilis Sevseba qviSiT xeliT, datkepniT</t>
  </si>
  <si>
    <t>t</t>
  </si>
  <si>
    <t>23-1-1</t>
  </si>
  <si>
    <t>1-81-1</t>
  </si>
  <si>
    <t>1-31-6    1-118-11</t>
  </si>
  <si>
    <t>Txrilis Sevseba adgilobrivi miwiT meqanizmebiT, datkepniT</t>
  </si>
  <si>
    <t xml:space="preserve">Txrilis  damuSaveba III jgufis   yamirSi  xeliT </t>
  </si>
  <si>
    <t>22-8-1</t>
  </si>
  <si>
    <t>22-30-1</t>
  </si>
  <si>
    <t>16-12-1.</t>
  </si>
  <si>
    <t>22-23-1</t>
  </si>
  <si>
    <t>polieTilenis fasonuri nawilebis dayeneba</t>
  </si>
  <si>
    <t>22-20-1</t>
  </si>
  <si>
    <t>sxva masala</t>
  </si>
  <si>
    <t>Txrilis Ziris mosworeba  III jgufis   yamirSi  xeliT eqskavatoris Semdeg</t>
  </si>
  <si>
    <t>marneulis  municipaliteti.</t>
  </si>
  <si>
    <t>1-22-15</t>
  </si>
  <si>
    <t>zedmeti gruntis  gatana 5 km manZilze</t>
  </si>
  <si>
    <t>ventilis dayeneba Ø20 mm</t>
  </si>
  <si>
    <t>Tujis xufis Rirebuleba Ǿ700 mm</t>
  </si>
  <si>
    <t>urdulis dayeneba Ø50 mm</t>
  </si>
  <si>
    <t>adaptori miltuCiT Ø63 mm</t>
  </si>
  <si>
    <t>22-36-1</t>
  </si>
  <si>
    <t>polieTilenis milis Ǿ20 mm   PN-10 Cawyoba TxrilSi  hidravliuri gamocdiT</t>
  </si>
  <si>
    <t>22-8-2</t>
  </si>
  <si>
    <r>
      <t>m</t>
    </r>
    <r>
      <rPr>
        <vertAlign val="superscript"/>
        <sz val="11"/>
        <rFont val="Arachveulebrivi Thin"/>
        <family val="2"/>
      </rPr>
      <t>2</t>
    </r>
  </si>
  <si>
    <t>polieTilenis milis Ǿ63 mm   PN-10 Cawyoba TxrilSi  hidravliuri gamocdiT</t>
  </si>
  <si>
    <t>unagiri Ø75X20 mm</t>
  </si>
  <si>
    <t>1-11-15</t>
  </si>
  <si>
    <r>
      <t>Txrilis damuSaveba III jgufis yamirSi eqskavatoriT CamCis tevadobiT 0,5m</t>
    </r>
    <r>
      <rPr>
        <vertAlign val="superscript"/>
        <sz val="11"/>
        <rFont val="Arachveulebrivi Thin"/>
        <family val="2"/>
      </rPr>
      <t>3</t>
    </r>
    <r>
      <rPr>
        <sz val="11"/>
        <rFont val="Arachveulebrivi Thin"/>
        <family val="2"/>
      </rPr>
      <t xml:space="preserve">  adgilze dayriT</t>
    </r>
  </si>
  <si>
    <t>polieTilenis milis Ǿ75 mm   PN-10 Cawyoba TxrilSi  hidravliuri gamocdiT</t>
  </si>
  <si>
    <t>22-8-3</t>
  </si>
  <si>
    <t>wyalsadenis milis gamorecxva dezinfeqciiT Ø20-63 mm</t>
  </si>
  <si>
    <t>wyalsadenis milis gamorecxva dezinfeqciiT Ø75 mm</t>
  </si>
  <si>
    <t>22-20-2</t>
  </si>
  <si>
    <r>
      <t>Txrilis damuSaveba III jgufis yamirSi eqskavatoriT CamCis tevadobiT 0,5m</t>
    </r>
    <r>
      <rPr>
        <vertAlign val="superscript"/>
        <sz val="11"/>
        <rFont val="Arachveulebrivi Thin"/>
        <family val="2"/>
      </rPr>
      <t>3</t>
    </r>
    <r>
      <rPr>
        <sz val="11"/>
        <rFont val="Arachveulebrivi Thin"/>
        <family val="2"/>
      </rPr>
      <t xml:space="preserve"> avtoTviTmclelebze datvirTviT</t>
    </r>
  </si>
  <si>
    <t>saxSobi Ø63 mm</t>
  </si>
  <si>
    <t>adaptori miltuCiT Ø75 mm</t>
  </si>
  <si>
    <t>2</t>
  </si>
  <si>
    <t>adaptori miltuCiT Ø125 mm</t>
  </si>
  <si>
    <t>sofeli axlolaloSi sasmeli wylis qselis mowyoba</t>
  </si>
  <si>
    <t>polieTilenis milis Ǿ125 mm   PN-10 Cawyoba TxrilSi  hidravliuri gamocdiT</t>
  </si>
  <si>
    <t>polieTilenis milis Ǿ110 mm   PN-10 Cawyoba TxrilSi  hidravliuri gamocdiT</t>
  </si>
  <si>
    <t>polieTilenis milis Ǿ90 mm   PN-10 Cawyoba TxrilSi  hidravliuri gamocdiT</t>
  </si>
  <si>
    <t>polieTilenis milis Ǿ40 mm   PN-10 Cawyoba TxrilSi  hidravliuri gamocdiT</t>
  </si>
  <si>
    <t>wyalsadenis milis gamorecxva dezinfeqciiT Ø90 mm</t>
  </si>
  <si>
    <t>wyalsadenis milis gamorecxva dezinfeqciiT Ø110 mm</t>
  </si>
  <si>
    <t>wyalsadenis milis gamorecxva dezinfeqciiT Ø125 mm</t>
  </si>
  <si>
    <t>wyalsadenis anakrebi rkinabetonis   Wis mowyoba Ǿ2,0 m  Ziris filiT, anakrebi rkinabetonis rgolebiT, gadaxurviT, Tujis xufiT CarCoTi, Casasvleli kauWebiT (1 cali)</t>
  </si>
  <si>
    <r>
      <t xml:space="preserve">anakrebi rkinabetonis rgolis Ǿ2,0 m </t>
    </r>
    <r>
      <rPr>
        <sz val="11"/>
        <rFont val="Arial"/>
        <family val="2"/>
      </rPr>
      <t>h</t>
    </r>
    <r>
      <rPr>
        <sz val="11"/>
        <rFont val="Arachveulebrivi Thin"/>
        <family val="2"/>
      </rPr>
      <t>=1,0 m Rirebuleba</t>
    </r>
  </si>
  <si>
    <r>
      <t xml:space="preserve">anakrebi rkinabetonis rgolis Ǿ2,0 m </t>
    </r>
    <r>
      <rPr>
        <sz val="11"/>
        <rFont val="Arial"/>
        <family val="2"/>
      </rPr>
      <t>h</t>
    </r>
    <r>
      <rPr>
        <sz val="11"/>
        <rFont val="Arachveulebrivi Thin"/>
        <family val="2"/>
      </rPr>
      <t>=0,5 m Rirebuleba</t>
    </r>
  </si>
  <si>
    <t>wyalsadenis anakrebi rkinabetonis   Wis mowyoba Ǿ1,5 m  Ziris filiT, anakrebi rkinabetonis rgolebiT, gadaxurviT, Tujis xufiT CarCoTi, Casasvleli kauWebiT (5 cali)</t>
  </si>
  <si>
    <r>
      <t xml:space="preserve">anakrebi rkinabetonis rgolis Ǿ1,5 m </t>
    </r>
    <r>
      <rPr>
        <sz val="11"/>
        <rFont val="Arial"/>
        <family val="2"/>
      </rPr>
      <t>h</t>
    </r>
    <r>
      <rPr>
        <sz val="11"/>
        <rFont val="Arachveulebrivi Thin"/>
        <family val="2"/>
      </rPr>
      <t>=1,0 m Rirebuleba</t>
    </r>
  </si>
  <si>
    <r>
      <t xml:space="preserve">anakrebi rkinabetonis rgolis Ǿ1,5 m </t>
    </r>
    <r>
      <rPr>
        <sz val="11"/>
        <rFont val="Arial"/>
        <family val="2"/>
      </rPr>
      <t>h</t>
    </r>
    <r>
      <rPr>
        <sz val="11"/>
        <rFont val="Arachveulebrivi Thin"/>
        <family val="2"/>
      </rPr>
      <t>=0,5 m Rirebuleba</t>
    </r>
  </si>
  <si>
    <t>urdulis dayeneba Ø125mm</t>
  </si>
  <si>
    <t>urdulis dayeneba Ø100mm</t>
  </si>
  <si>
    <t>urdulis dayeneba Ø80mm</t>
  </si>
  <si>
    <t>samkapi Ø160X125 mm</t>
  </si>
  <si>
    <t>samkapi Ø125X90 mm</t>
  </si>
  <si>
    <t>samkapi Ø110X75 mm</t>
  </si>
  <si>
    <t>samkapi Ø90X75 mm</t>
  </si>
  <si>
    <t>gadamyvani Ø160X125 mm</t>
  </si>
  <si>
    <t>gadamyvani Ø125X110 mm</t>
  </si>
  <si>
    <t>gadamyvani Ø110X63 mm</t>
  </si>
  <si>
    <t>gadamyvani Ø90X75 mm</t>
  </si>
  <si>
    <t>adaptori miltuCiT Ø160 mm</t>
  </si>
  <si>
    <t>adaptori miltuCiT Ø110 mm</t>
  </si>
  <si>
    <t>adaptori miltuCiT Ø90 mm</t>
  </si>
  <si>
    <t>unagiri Ø125X110 mm</t>
  </si>
  <si>
    <t>unagiri Ø110X40 mm</t>
  </si>
  <si>
    <t>unagiri Ø110X20 mm</t>
  </si>
  <si>
    <t>unagiri Ø90X40 mm</t>
  </si>
  <si>
    <t>unagiri Ø90X20 mm</t>
  </si>
  <si>
    <t>unagiri Ø75X40 mm</t>
  </si>
  <si>
    <t>unagiri Ø63X40 mm</t>
  </si>
  <si>
    <t>unagiri Ø63X20 mm</t>
  </si>
  <si>
    <t>unagiri Ø40X20 mm</t>
  </si>
  <si>
    <r>
      <t xml:space="preserve">muxli Ø110 mm  </t>
    </r>
    <r>
      <rPr>
        <sz val="11"/>
        <rFont val="Arial Cyr"/>
        <family val="0"/>
      </rPr>
      <t>α90</t>
    </r>
  </si>
  <si>
    <r>
      <t xml:space="preserve">muxli Ø75 mm  </t>
    </r>
    <r>
      <rPr>
        <sz val="11"/>
        <rFont val="Arial Cyr"/>
        <family val="0"/>
      </rPr>
      <t>α90</t>
    </r>
  </si>
  <si>
    <r>
      <t xml:space="preserve">sarini Ø110 mm  </t>
    </r>
    <r>
      <rPr>
        <sz val="11"/>
        <rFont val="Arial Cyr"/>
        <family val="0"/>
      </rPr>
      <t>α45</t>
    </r>
  </si>
  <si>
    <r>
      <t xml:space="preserve">sarini Ø75 mm  </t>
    </r>
    <r>
      <rPr>
        <sz val="11"/>
        <rFont val="Arial Cyr"/>
        <family val="0"/>
      </rPr>
      <t>α45</t>
    </r>
  </si>
  <si>
    <t>gadamyvani Ø110X75 mm</t>
  </si>
  <si>
    <t>samkapi Ø40 mm</t>
  </si>
  <si>
    <t>saxSobi Ø110 mm</t>
  </si>
  <si>
    <t>saxSobi Ø75 mm</t>
  </si>
  <si>
    <t>polieTilenis milis Ø75 mm Tboizolacia</t>
  </si>
  <si>
    <r>
      <t>m</t>
    </r>
    <r>
      <rPr>
        <vertAlign val="superscript"/>
        <sz val="11"/>
        <rFont val="Arachveulebrivi Thin"/>
        <family val="2"/>
      </rPr>
      <t>3</t>
    </r>
  </si>
  <si>
    <t>22-8-4</t>
  </si>
  <si>
    <t>22-20-3</t>
  </si>
  <si>
    <t>22-20-4</t>
  </si>
  <si>
    <t>Tujis xufis Rirebuleba</t>
  </si>
  <si>
    <t>16-12-3.</t>
  </si>
  <si>
    <t>16-12-2.</t>
  </si>
  <si>
    <t>15-164-8</t>
  </si>
  <si>
    <t>pk11+64 - pk11+80 garsacmi milis mowyoba Ø300 mm (rkinigzis vakisis gadakveTa horizontaluri burRvis meTodiT "Txunela")</t>
  </si>
  <si>
    <t>polieTilenis  milis Ǿ75mm gaTreva garcmis milSi Ǿ300mm</t>
  </si>
  <si>
    <t>20-18-1</t>
  </si>
  <si>
    <t xml:space="preserve">foladi garcmis milis  Ø300 mm samagri (11 c) </t>
  </si>
  <si>
    <t>kg</t>
  </si>
  <si>
    <t>26-4-3</t>
  </si>
  <si>
    <t>foladis garcmis milis  Ø300 mm SeRebva zeTovani saRebaviT 2 jer wasmiT</t>
  </si>
  <si>
    <t>22-5-8</t>
  </si>
  <si>
    <t>pk6+31 - pk8+47 garsacmi milis mowyoba Ø300 mm  δ4,5 mm (saavtomobilo gzis gadakveTa. gamoviyeneT saavtomobilo gzis arsebuli wyalgamtari mili.)</t>
  </si>
  <si>
    <t>soflis Sida qselis mowyoba</t>
  </si>
  <si>
    <t>sofeli axlolaloSi sasmeli wylis qselis mowyoba II-nawili</t>
  </si>
  <si>
    <t>satransporto xarjebi masalebze %</t>
  </si>
  <si>
    <t>zednadebi xarjebi %</t>
  </si>
  <si>
    <t>gegmiuri dagroveba 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</si>
</sst>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0"/>
    <numFmt numFmtId="181" formatCode="0.0"/>
    <numFmt numFmtId="182" formatCode="0.000"/>
    <numFmt numFmtId="183" formatCode="0.00000"/>
  </numFmts>
  <fonts count="46">
    <font>
      <sz val="10"/>
      <name val="Arial"/>
      <family val="0"/>
    </font>
    <font>
      <sz val="11"/>
      <name val="Arachveulebrivi Thin"/>
      <family val="2"/>
    </font>
    <font>
      <vertAlign val="superscript"/>
      <sz val="11"/>
      <name val="Arachveulebrivi Thin"/>
      <family val="2"/>
    </font>
    <font>
      <sz val="8"/>
      <name val="Arial"/>
      <family val="0"/>
    </font>
    <font>
      <sz val="11"/>
      <name val="Arial"/>
      <family val="2"/>
    </font>
    <font>
      <sz val="11"/>
      <color indexed="10"/>
      <name val="Arachveulebrivi Thin"/>
      <family val="2"/>
    </font>
    <font>
      <sz val="11"/>
      <name val="Arial Cyr"/>
      <family val="0"/>
    </font>
    <font>
      <b/>
      <sz val="11"/>
      <name val="AcadMtavr"/>
      <family val="0"/>
    </font>
    <font>
      <sz val="11"/>
      <name val="AcadMtavr"/>
      <family val="0"/>
    </font>
    <font>
      <sz val="10"/>
      <name val="AcadMtavr"/>
      <family val="0"/>
    </font>
    <font>
      <b/>
      <sz val="11"/>
      <color indexed="10"/>
      <name val="AcadMtavr"/>
      <family val="0"/>
    </font>
    <font>
      <sz val="11"/>
      <color indexed="10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4" fontId="1" fillId="0" borderId="12" xfId="58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58" applyFont="1" applyBorder="1" applyAlignment="1">
      <alignment horizontal="center" vertical="center"/>
      <protection/>
    </xf>
    <xf numFmtId="0" fontId="1" fillId="0" borderId="15" xfId="58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58" applyFont="1" applyBorder="1" applyAlignment="1">
      <alignment horizontal="center" vertical="center"/>
      <protection/>
    </xf>
    <xf numFmtId="0" fontId="1" fillId="0" borderId="15" xfId="56" applyFont="1" applyBorder="1" applyAlignment="1">
      <alignment horizontal="center" vertical="center"/>
      <protection/>
    </xf>
    <xf numFmtId="2" fontId="1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56" applyFont="1" applyBorder="1" applyAlignment="1">
      <alignment horizontal="center" vertical="center"/>
      <protection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2" fontId="8" fillId="0" borderId="19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8" fillId="0" borderId="19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textRotation="90" wrapText="1"/>
    </xf>
    <xf numFmtId="2" fontId="1" fillId="0" borderId="15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49" fontId="1" fillId="0" borderId="19" xfId="0" applyNumberFormat="1" applyFont="1" applyBorder="1" applyAlignment="1">
      <alignment horizontal="center" vertical="center" textRotation="90" wrapText="1"/>
    </xf>
    <xf numFmtId="49" fontId="1" fillId="0" borderId="15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8" fillId="0" borderId="0" xfId="66" applyNumberFormat="1" applyFont="1" applyAlignment="1">
      <alignment horizontal="left" vertical="center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33 2" xfId="57"/>
    <cellStyle name="Normal_axalqalaqis skola " xfId="58"/>
    <cellStyle name="Normal_gare wyalsadfenigagarini 2_SMSH2008-IIkv .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VAKE-SABURTALI (SHILAKADZE)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4.421875" style="80" customWidth="1"/>
    <col min="2" max="2" width="10.57421875" style="80" customWidth="1"/>
    <col min="3" max="3" width="56.28125" style="80" customWidth="1"/>
    <col min="4" max="4" width="8.57421875" style="80" hidden="1" customWidth="1"/>
    <col min="5" max="5" width="8.7109375" style="80" hidden="1" customWidth="1"/>
    <col min="6" max="6" width="8.57421875" style="80" hidden="1" customWidth="1"/>
    <col min="7" max="7" width="9.57421875" style="80" hidden="1" customWidth="1"/>
    <col min="8" max="8" width="3.28125" style="80" hidden="1" customWidth="1"/>
    <col min="9" max="9" width="0.13671875" style="80" hidden="1" customWidth="1"/>
    <col min="10" max="10" width="11.421875" style="80" customWidth="1"/>
    <col min="11" max="11" width="10.00390625" style="80" customWidth="1"/>
    <col min="12" max="12" width="10.7109375" style="115" customWidth="1"/>
    <col min="13" max="13" width="12.57421875" style="80" customWidth="1"/>
    <col min="14" max="14" width="13.28125" style="80" customWidth="1"/>
    <col min="15" max="16384" width="9.140625" style="80" customWidth="1"/>
  </cols>
  <sheetData>
    <row r="1" spans="1:14" ht="14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78"/>
      <c r="N1" s="78"/>
    </row>
    <row r="2" spans="1:14" ht="14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4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4.25">
      <c r="A4" s="128" t="s">
        <v>52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18" customHeight="1">
      <c r="A5" s="127" t="s">
        <v>141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8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4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14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  <c r="M8" s="82"/>
      <c r="N8" s="82"/>
    </row>
    <row r="9" spans="1:14" ht="14.25">
      <c r="A9" s="139" t="s">
        <v>2</v>
      </c>
      <c r="B9" s="124" t="s">
        <v>3</v>
      </c>
      <c r="C9" s="129" t="s">
        <v>4</v>
      </c>
      <c r="D9" s="130"/>
      <c r="E9" s="130"/>
      <c r="F9" s="130"/>
      <c r="G9" s="130"/>
      <c r="H9" s="130"/>
      <c r="I9" s="131"/>
      <c r="J9" s="129" t="s">
        <v>5</v>
      </c>
      <c r="K9" s="130"/>
      <c r="L9" s="130"/>
      <c r="M9" s="131"/>
      <c r="N9" s="124" t="s">
        <v>6</v>
      </c>
    </row>
    <row r="10" spans="1:14" ht="14.25">
      <c r="A10" s="140"/>
      <c r="B10" s="125"/>
      <c r="C10" s="142"/>
      <c r="D10" s="143"/>
      <c r="E10" s="143"/>
      <c r="F10" s="143"/>
      <c r="G10" s="143"/>
      <c r="H10" s="143"/>
      <c r="I10" s="144"/>
      <c r="J10" s="132"/>
      <c r="K10" s="133"/>
      <c r="L10" s="133"/>
      <c r="M10" s="134"/>
      <c r="N10" s="125"/>
    </row>
    <row r="11" spans="1:14" ht="14.25">
      <c r="A11" s="140"/>
      <c r="B11" s="125"/>
      <c r="C11" s="142"/>
      <c r="D11" s="143"/>
      <c r="E11" s="143"/>
      <c r="F11" s="143"/>
      <c r="G11" s="143"/>
      <c r="H11" s="143"/>
      <c r="I11" s="144"/>
      <c r="J11" s="124" t="s">
        <v>7</v>
      </c>
      <c r="K11" s="124" t="s">
        <v>8</v>
      </c>
      <c r="L11" s="145" t="s">
        <v>9</v>
      </c>
      <c r="M11" s="124" t="s">
        <v>10</v>
      </c>
      <c r="N11" s="125"/>
    </row>
    <row r="12" spans="1:14" ht="14.25">
      <c r="A12" s="140"/>
      <c r="B12" s="125"/>
      <c r="C12" s="142"/>
      <c r="D12" s="143"/>
      <c r="E12" s="143"/>
      <c r="F12" s="143"/>
      <c r="G12" s="143"/>
      <c r="H12" s="143"/>
      <c r="I12" s="144"/>
      <c r="J12" s="125"/>
      <c r="K12" s="125"/>
      <c r="L12" s="146"/>
      <c r="M12" s="125"/>
      <c r="N12" s="125"/>
    </row>
    <row r="13" spans="1:14" ht="14.25">
      <c r="A13" s="140"/>
      <c r="B13" s="125"/>
      <c r="C13" s="142"/>
      <c r="D13" s="143"/>
      <c r="E13" s="143"/>
      <c r="F13" s="143"/>
      <c r="G13" s="143"/>
      <c r="H13" s="143"/>
      <c r="I13" s="144"/>
      <c r="J13" s="125"/>
      <c r="K13" s="125"/>
      <c r="L13" s="146"/>
      <c r="M13" s="125"/>
      <c r="N13" s="125"/>
    </row>
    <row r="14" spans="1:14" ht="14.25">
      <c r="A14" s="140"/>
      <c r="B14" s="125"/>
      <c r="C14" s="142"/>
      <c r="D14" s="143"/>
      <c r="E14" s="143"/>
      <c r="F14" s="143"/>
      <c r="G14" s="143"/>
      <c r="H14" s="143"/>
      <c r="I14" s="144"/>
      <c r="J14" s="125"/>
      <c r="K14" s="125"/>
      <c r="L14" s="146"/>
      <c r="M14" s="125"/>
      <c r="N14" s="125"/>
    </row>
    <row r="15" spans="1:14" ht="14.25">
      <c r="A15" s="141"/>
      <c r="B15" s="126"/>
      <c r="C15" s="132"/>
      <c r="D15" s="133"/>
      <c r="E15" s="133"/>
      <c r="F15" s="133"/>
      <c r="G15" s="133"/>
      <c r="H15" s="133"/>
      <c r="I15" s="134"/>
      <c r="J15" s="126"/>
      <c r="K15" s="126"/>
      <c r="L15" s="147"/>
      <c r="M15" s="126"/>
      <c r="N15" s="126"/>
    </row>
    <row r="16" spans="1:14" ht="14.25">
      <c r="A16" s="85">
        <v>1</v>
      </c>
      <c r="B16" s="86">
        <v>2</v>
      </c>
      <c r="C16" s="135">
        <v>3</v>
      </c>
      <c r="D16" s="136"/>
      <c r="E16" s="136"/>
      <c r="F16" s="136"/>
      <c r="G16" s="136"/>
      <c r="H16" s="136"/>
      <c r="I16" s="137"/>
      <c r="J16" s="86">
        <v>4</v>
      </c>
      <c r="K16" s="87">
        <v>5</v>
      </c>
      <c r="L16" s="88">
        <v>6</v>
      </c>
      <c r="M16" s="87">
        <v>7</v>
      </c>
      <c r="N16" s="86">
        <v>8</v>
      </c>
    </row>
    <row r="17" spans="1:14" ht="14.25">
      <c r="A17" s="89"/>
      <c r="B17" s="90"/>
      <c r="C17" s="148" t="s">
        <v>11</v>
      </c>
      <c r="D17" s="148"/>
      <c r="E17" s="148"/>
      <c r="F17" s="148"/>
      <c r="G17" s="148"/>
      <c r="H17" s="148"/>
      <c r="I17" s="148"/>
      <c r="J17" s="90"/>
      <c r="K17" s="90"/>
      <c r="L17" s="91"/>
      <c r="M17" s="90"/>
      <c r="N17" s="90"/>
    </row>
    <row r="18" spans="1:14" ht="14.25">
      <c r="A18" s="89"/>
      <c r="B18" s="90"/>
      <c r="C18" s="149" t="s">
        <v>12</v>
      </c>
      <c r="D18" s="150"/>
      <c r="E18" s="150"/>
      <c r="F18" s="150"/>
      <c r="G18" s="150"/>
      <c r="H18" s="150"/>
      <c r="I18" s="151"/>
      <c r="J18" s="89"/>
      <c r="K18" s="90"/>
      <c r="L18" s="91"/>
      <c r="M18" s="89"/>
      <c r="N18" s="89"/>
    </row>
    <row r="19" spans="1:14" ht="14.25">
      <c r="A19" s="84">
        <v>1</v>
      </c>
      <c r="B19" s="84" t="s">
        <v>13</v>
      </c>
      <c r="C19" s="92" t="s">
        <v>140</v>
      </c>
      <c r="D19" s="93"/>
      <c r="E19" s="93"/>
      <c r="F19" s="93"/>
      <c r="G19" s="93"/>
      <c r="H19" s="93"/>
      <c r="I19" s="94"/>
      <c r="J19" s="95">
        <f>'x.a.1'!J9</f>
        <v>0</v>
      </c>
      <c r="K19" s="95"/>
      <c r="L19" s="96"/>
      <c r="M19" s="84"/>
      <c r="N19" s="95"/>
    </row>
    <row r="20" spans="1:14" ht="18" customHeight="1">
      <c r="A20" s="84"/>
      <c r="B20" s="97"/>
      <c r="C20" s="98" t="s">
        <v>14</v>
      </c>
      <c r="D20" s="97"/>
      <c r="E20" s="97"/>
      <c r="F20" s="97"/>
      <c r="G20" s="97"/>
      <c r="H20" s="97"/>
      <c r="I20" s="97"/>
      <c r="J20" s="95">
        <f>SUM(J19:J19)</f>
        <v>0</v>
      </c>
      <c r="K20" s="95"/>
      <c r="L20" s="96"/>
      <c r="M20" s="84"/>
      <c r="N20" s="95"/>
    </row>
    <row r="21" spans="1:14" ht="18" customHeight="1">
      <c r="A21" s="84"/>
      <c r="B21" s="97"/>
      <c r="C21" s="98"/>
      <c r="D21" s="97"/>
      <c r="E21" s="97"/>
      <c r="F21" s="97"/>
      <c r="G21" s="97"/>
      <c r="H21" s="97"/>
      <c r="I21" s="97"/>
      <c r="J21" s="95"/>
      <c r="K21" s="95"/>
      <c r="L21" s="96"/>
      <c r="M21" s="84"/>
      <c r="N21" s="95"/>
    </row>
    <row r="22" spans="1:14" ht="18" customHeight="1">
      <c r="A22" s="84">
        <v>4</v>
      </c>
      <c r="B22" s="97"/>
      <c r="C22" s="99" t="s">
        <v>34</v>
      </c>
      <c r="D22" s="97"/>
      <c r="E22" s="97"/>
      <c r="F22" s="97"/>
      <c r="G22" s="97"/>
      <c r="H22" s="97"/>
      <c r="I22" s="97"/>
      <c r="J22" s="95"/>
      <c r="K22" s="95"/>
      <c r="L22" s="96"/>
      <c r="M22" s="95"/>
      <c r="N22" s="95"/>
    </row>
    <row r="23" spans="1:14" ht="18" customHeight="1">
      <c r="A23" s="84"/>
      <c r="B23" s="97"/>
      <c r="C23" s="99" t="s">
        <v>15</v>
      </c>
      <c r="D23" s="97"/>
      <c r="E23" s="97"/>
      <c r="F23" s="97"/>
      <c r="G23" s="97"/>
      <c r="H23" s="97"/>
      <c r="I23" s="97"/>
      <c r="J23" s="95">
        <f>J20</f>
        <v>0</v>
      </c>
      <c r="K23" s="95"/>
      <c r="L23" s="96"/>
      <c r="M23" s="95"/>
      <c r="N23" s="95"/>
    </row>
    <row r="24" spans="1:14" ht="18" customHeight="1">
      <c r="A24" s="84"/>
      <c r="B24" s="97"/>
      <c r="C24" s="99"/>
      <c r="D24" s="97"/>
      <c r="E24" s="97"/>
      <c r="F24" s="97"/>
      <c r="G24" s="97"/>
      <c r="H24" s="97"/>
      <c r="I24" s="97"/>
      <c r="J24" s="95"/>
      <c r="K24" s="95"/>
      <c r="L24" s="96"/>
      <c r="M24" s="84"/>
      <c r="N24" s="95"/>
    </row>
    <row r="25" spans="1:14" ht="18" customHeight="1">
      <c r="A25" s="89">
        <v>5</v>
      </c>
      <c r="B25" s="90"/>
      <c r="C25" s="86" t="s">
        <v>16</v>
      </c>
      <c r="D25" s="86"/>
      <c r="E25" s="86"/>
      <c r="F25" s="86"/>
      <c r="G25" s="86"/>
      <c r="H25" s="86"/>
      <c r="I25" s="86"/>
      <c r="J25" s="100"/>
      <c r="K25" s="101"/>
      <c r="L25" s="101"/>
      <c r="M25" s="100"/>
      <c r="N25" s="100"/>
    </row>
    <row r="26" spans="1:14" ht="18" customHeight="1">
      <c r="A26" s="102"/>
      <c r="B26" s="103"/>
      <c r="C26" s="104"/>
      <c r="D26" s="105"/>
      <c r="E26" s="105"/>
      <c r="F26" s="105"/>
      <c r="G26" s="105"/>
      <c r="H26" s="105"/>
      <c r="I26" s="106"/>
      <c r="J26" s="107"/>
      <c r="K26" s="108"/>
      <c r="L26" s="108"/>
      <c r="M26" s="107"/>
      <c r="N26" s="107"/>
    </row>
    <row r="27" spans="1:14" ht="14.25">
      <c r="A27" s="157"/>
      <c r="B27" s="157"/>
      <c r="C27" s="159" t="s">
        <v>17</v>
      </c>
      <c r="D27" s="160"/>
      <c r="E27" s="160"/>
      <c r="F27" s="160"/>
      <c r="G27" s="160"/>
      <c r="H27" s="160"/>
      <c r="I27" s="161"/>
      <c r="J27" s="145"/>
      <c r="K27" s="153"/>
      <c r="L27" s="153"/>
      <c r="M27" s="156"/>
      <c r="N27" s="156"/>
    </row>
    <row r="28" spans="1:14" ht="15.75" customHeight="1">
      <c r="A28" s="158"/>
      <c r="B28" s="158"/>
      <c r="C28" s="162"/>
      <c r="D28" s="163"/>
      <c r="E28" s="163"/>
      <c r="F28" s="163"/>
      <c r="G28" s="163"/>
      <c r="H28" s="163"/>
      <c r="I28" s="164"/>
      <c r="J28" s="147"/>
      <c r="K28" s="154"/>
      <c r="L28" s="155"/>
      <c r="M28" s="141"/>
      <c r="N28" s="141"/>
    </row>
    <row r="29" spans="1:14" ht="14.25">
      <c r="A29" s="109"/>
      <c r="B29" s="110"/>
      <c r="C29" s="78"/>
      <c r="D29" s="78"/>
      <c r="E29" s="78"/>
      <c r="F29" s="78"/>
      <c r="G29" s="78"/>
      <c r="H29" s="78"/>
      <c r="I29" s="78"/>
      <c r="J29" s="111"/>
      <c r="K29" s="110"/>
      <c r="L29" s="112"/>
      <c r="M29" s="111"/>
      <c r="N29" s="111"/>
    </row>
    <row r="30" spans="1:14" ht="14.25">
      <c r="A30" s="109"/>
      <c r="B30" s="110"/>
      <c r="C30" s="78"/>
      <c r="D30" s="78"/>
      <c r="E30" s="78"/>
      <c r="F30" s="78"/>
      <c r="G30" s="78"/>
      <c r="H30" s="78"/>
      <c r="I30" s="78"/>
      <c r="J30" s="111"/>
      <c r="K30" s="110"/>
      <c r="L30" s="112"/>
      <c r="M30" s="111"/>
      <c r="N30" s="111"/>
    </row>
    <row r="31" spans="1:14" ht="14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4"/>
      <c r="M31" s="113"/>
      <c r="N31" s="114"/>
    </row>
    <row r="32" ht="14.25">
      <c r="M32" s="115"/>
    </row>
    <row r="33" spans="1:14" ht="14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</row>
    <row r="36" ht="14.25">
      <c r="M36" s="115"/>
    </row>
  </sheetData>
  <sheetProtection/>
  <mergeCells count="25">
    <mergeCell ref="A33:N33"/>
    <mergeCell ref="K27:K28"/>
    <mergeCell ref="L27:L28"/>
    <mergeCell ref="M27:M28"/>
    <mergeCell ref="N27:N28"/>
    <mergeCell ref="A27:A28"/>
    <mergeCell ref="B27:B28"/>
    <mergeCell ref="C27:I28"/>
    <mergeCell ref="J27:J28"/>
    <mergeCell ref="C9:I15"/>
    <mergeCell ref="L11:L15"/>
    <mergeCell ref="C17:I17"/>
    <mergeCell ref="K11:K15"/>
    <mergeCell ref="C18:I18"/>
    <mergeCell ref="J11:J15"/>
    <mergeCell ref="M11:M15"/>
    <mergeCell ref="A2:N2"/>
    <mergeCell ref="A4:N4"/>
    <mergeCell ref="J9:M10"/>
    <mergeCell ref="N9:N15"/>
    <mergeCell ref="C16:I16"/>
    <mergeCell ref="A5:N5"/>
    <mergeCell ref="A7:N7"/>
    <mergeCell ref="A9:A15"/>
    <mergeCell ref="B9:B15"/>
  </mergeCells>
  <printOptions/>
  <pageMargins left="0.905511811023622" right="0.590551181102362" top="0.590551181102362" bottom="0.590551181102362" header="0.511811023622047" footer="0.51181102362204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88">
      <selection activeCell="S99" sqref="S99"/>
    </sheetView>
  </sheetViews>
  <sheetFormatPr defaultColWidth="9.140625" defaultRowHeight="12.75"/>
  <cols>
    <col min="1" max="1" width="4.28125" style="51" customWidth="1"/>
    <col min="2" max="2" width="8.7109375" style="52" customWidth="1"/>
    <col min="3" max="3" width="39.7109375" style="53" customWidth="1"/>
    <col min="4" max="4" width="7.421875" style="51" customWidth="1"/>
    <col min="5" max="5" width="9.57421875" style="54" customWidth="1"/>
    <col min="6" max="6" width="8.00390625" style="54" customWidth="1"/>
    <col min="7" max="7" width="10.421875" style="54" customWidth="1"/>
    <col min="8" max="8" width="9.7109375" style="54" customWidth="1"/>
    <col min="9" max="9" width="10.57421875" style="54" customWidth="1"/>
    <col min="10" max="10" width="8.7109375" style="54" customWidth="1"/>
    <col min="11" max="11" width="10.140625" style="54" customWidth="1"/>
    <col min="12" max="12" width="11.00390625" style="54" bestFit="1" customWidth="1"/>
    <col min="13" max="16384" width="9.140625" style="50" customWidth="1"/>
  </cols>
  <sheetData>
    <row r="1" spans="1:14" s="118" customFormat="1" ht="14.25">
      <c r="A1" s="187" t="s">
        <v>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17"/>
      <c r="N1" s="117"/>
    </row>
    <row r="2" spans="1:14" s="118" customFormat="1" ht="14.25">
      <c r="A2" s="187" t="s">
        <v>77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17"/>
      <c r="N2" s="117"/>
    </row>
    <row r="3" spans="1:14" s="118" customFormat="1" ht="14.2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19"/>
      <c r="N3" s="119"/>
    </row>
    <row r="4" spans="1:12" s="118" customFormat="1" ht="14.25">
      <c r="A4" s="187" t="s">
        <v>30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s="118" customFormat="1" ht="14.25">
      <c r="A5" s="116"/>
      <c r="B5" s="120"/>
      <c r="C5" s="121"/>
      <c r="D5" s="116"/>
      <c r="E5" s="122"/>
      <c r="F5" s="122"/>
      <c r="G5" s="122"/>
      <c r="H5" s="122"/>
      <c r="I5" s="122"/>
      <c r="J5" s="122"/>
      <c r="K5" s="122"/>
      <c r="L5" s="122"/>
    </row>
    <row r="6" spans="1:12" s="118" customFormat="1" ht="14.25">
      <c r="A6" s="187" t="s">
        <v>140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12" s="118" customFormat="1" ht="14.25">
      <c r="A7" s="116"/>
      <c r="B7" s="116"/>
      <c r="C7" s="116"/>
      <c r="D7" s="116"/>
      <c r="E7" s="123"/>
      <c r="F7" s="123"/>
      <c r="G7" s="123"/>
      <c r="H7" s="123"/>
      <c r="I7" s="123"/>
      <c r="J7" s="123"/>
      <c r="K7" s="123"/>
      <c r="L7" s="123"/>
    </row>
    <row r="8" spans="1:12" s="118" customFormat="1" ht="14.25">
      <c r="A8" s="116"/>
      <c r="B8" s="184"/>
      <c r="C8" s="184"/>
      <c r="D8" s="116"/>
      <c r="E8" s="122"/>
      <c r="F8" s="122"/>
      <c r="G8" s="122"/>
      <c r="H8" s="122"/>
      <c r="I8" s="122"/>
      <c r="J8" s="122"/>
      <c r="K8" s="122"/>
      <c r="L8" s="122"/>
    </row>
    <row r="9" spans="1:12" s="118" customFormat="1" ht="14.25">
      <c r="A9" s="116"/>
      <c r="B9" s="185"/>
      <c r="C9" s="185"/>
      <c r="D9" s="116"/>
      <c r="E9" s="122"/>
      <c r="F9" s="186"/>
      <c r="G9" s="186"/>
      <c r="H9" s="186"/>
      <c r="I9" s="186"/>
      <c r="J9" s="122"/>
      <c r="K9" s="122"/>
      <c r="L9" s="122"/>
    </row>
    <row r="10" spans="1:12" s="118" customFormat="1" ht="14.25">
      <c r="A10" s="116"/>
      <c r="B10" s="120"/>
      <c r="C10" s="121"/>
      <c r="D10" s="116"/>
      <c r="E10" s="122"/>
      <c r="F10" s="122"/>
      <c r="G10" s="122"/>
      <c r="H10" s="122"/>
      <c r="I10" s="122"/>
      <c r="J10" s="122"/>
      <c r="K10" s="122"/>
      <c r="L10" s="122"/>
    </row>
    <row r="11" spans="1:12" ht="19.5" customHeight="1">
      <c r="A11" s="175" t="s">
        <v>2</v>
      </c>
      <c r="B11" s="178" t="s">
        <v>18</v>
      </c>
      <c r="C11" s="181" t="s">
        <v>19</v>
      </c>
      <c r="D11" s="175" t="s">
        <v>20</v>
      </c>
      <c r="E11" s="168" t="s">
        <v>21</v>
      </c>
      <c r="F11" s="171" t="s">
        <v>22</v>
      </c>
      <c r="G11" s="172"/>
      <c r="H11" s="171" t="s">
        <v>23</v>
      </c>
      <c r="I11" s="172"/>
      <c r="J11" s="171" t="s">
        <v>24</v>
      </c>
      <c r="K11" s="172"/>
      <c r="L11" s="165" t="s">
        <v>25</v>
      </c>
    </row>
    <row r="12" spans="1:12" ht="15.75">
      <c r="A12" s="176"/>
      <c r="B12" s="179"/>
      <c r="C12" s="182"/>
      <c r="D12" s="176"/>
      <c r="E12" s="169"/>
      <c r="F12" s="173"/>
      <c r="G12" s="174"/>
      <c r="H12" s="173"/>
      <c r="I12" s="174"/>
      <c r="J12" s="173"/>
      <c r="K12" s="174"/>
      <c r="L12" s="166"/>
    </row>
    <row r="13" spans="1:12" ht="15.75">
      <c r="A13" s="176"/>
      <c r="B13" s="179"/>
      <c r="C13" s="182"/>
      <c r="D13" s="176"/>
      <c r="E13" s="169"/>
      <c r="F13" s="165" t="s">
        <v>26</v>
      </c>
      <c r="G13" s="165" t="s">
        <v>15</v>
      </c>
      <c r="H13" s="165" t="s">
        <v>26</v>
      </c>
      <c r="I13" s="165" t="s">
        <v>15</v>
      </c>
      <c r="J13" s="165" t="s">
        <v>26</v>
      </c>
      <c r="K13" s="165" t="s">
        <v>15</v>
      </c>
      <c r="L13" s="166"/>
    </row>
    <row r="14" spans="1:12" ht="23.25" customHeight="1">
      <c r="A14" s="177"/>
      <c r="B14" s="180"/>
      <c r="C14" s="183"/>
      <c r="D14" s="177"/>
      <c r="E14" s="170"/>
      <c r="F14" s="167"/>
      <c r="G14" s="167"/>
      <c r="H14" s="167"/>
      <c r="I14" s="167"/>
      <c r="J14" s="167"/>
      <c r="K14" s="167"/>
      <c r="L14" s="167"/>
    </row>
    <row r="15" spans="1:12" ht="15.75">
      <c r="A15" s="4">
        <v>1</v>
      </c>
      <c r="B15" s="8" t="s">
        <v>75</v>
      </c>
      <c r="C15" s="9">
        <v>3</v>
      </c>
      <c r="D15" s="4">
        <v>4</v>
      </c>
      <c r="E15" s="10">
        <v>5</v>
      </c>
      <c r="F15" s="11">
        <v>6</v>
      </c>
      <c r="G15" s="3">
        <v>7</v>
      </c>
      <c r="H15" s="11">
        <v>8</v>
      </c>
      <c r="I15" s="12">
        <v>9</v>
      </c>
      <c r="J15" s="11">
        <v>10</v>
      </c>
      <c r="K15" s="11">
        <v>11</v>
      </c>
      <c r="L15" s="11">
        <v>12</v>
      </c>
    </row>
    <row r="16" spans="1:12" ht="63" customHeight="1">
      <c r="A16" s="4">
        <v>1</v>
      </c>
      <c r="B16" s="15" t="s">
        <v>53</v>
      </c>
      <c r="C16" s="9" t="s">
        <v>72</v>
      </c>
      <c r="D16" s="4" t="s">
        <v>27</v>
      </c>
      <c r="E16" s="16">
        <v>1981</v>
      </c>
      <c r="F16" s="13"/>
      <c r="G16" s="56"/>
      <c r="H16" s="13"/>
      <c r="I16" s="14"/>
      <c r="J16" s="13"/>
      <c r="K16" s="13"/>
      <c r="L16" s="13"/>
    </row>
    <row r="17" spans="1:12" ht="51.75" customHeight="1">
      <c r="A17" s="4">
        <v>2</v>
      </c>
      <c r="B17" s="65" t="s">
        <v>65</v>
      </c>
      <c r="C17" s="66" t="s">
        <v>66</v>
      </c>
      <c r="D17" s="67" t="s">
        <v>27</v>
      </c>
      <c r="E17" s="16">
        <f>3269-E16</f>
        <v>1288</v>
      </c>
      <c r="F17" s="13"/>
      <c r="G17" s="56"/>
      <c r="H17" s="13"/>
      <c r="I17" s="14"/>
      <c r="J17" s="13"/>
      <c r="K17" s="13"/>
      <c r="L17" s="13"/>
    </row>
    <row r="18" spans="1:12" ht="38.25" customHeight="1">
      <c r="A18" s="4">
        <v>3</v>
      </c>
      <c r="B18" s="15" t="s">
        <v>31</v>
      </c>
      <c r="C18" s="9" t="s">
        <v>51</v>
      </c>
      <c r="D18" s="4" t="s">
        <v>27</v>
      </c>
      <c r="E18" s="16">
        <v>955</v>
      </c>
      <c r="F18" s="13"/>
      <c r="G18" s="17"/>
      <c r="H18" s="13"/>
      <c r="I18" s="14"/>
      <c r="J18" s="13"/>
      <c r="K18" s="13"/>
      <c r="L18" s="13"/>
    </row>
    <row r="19" spans="1:12" ht="36" customHeight="1">
      <c r="A19" s="4">
        <v>4</v>
      </c>
      <c r="B19" s="15" t="s">
        <v>31</v>
      </c>
      <c r="C19" s="9" t="s">
        <v>43</v>
      </c>
      <c r="D19" s="4" t="s">
        <v>27</v>
      </c>
      <c r="E19" s="16">
        <v>309</v>
      </c>
      <c r="F19" s="13"/>
      <c r="G19" s="17"/>
      <c r="H19" s="13"/>
      <c r="I19" s="14"/>
      <c r="J19" s="13"/>
      <c r="K19" s="13"/>
      <c r="L19" s="13"/>
    </row>
    <row r="20" spans="1:12" ht="27" customHeight="1">
      <c r="A20" s="4">
        <v>5</v>
      </c>
      <c r="B20" s="15" t="s">
        <v>39</v>
      </c>
      <c r="C20" s="9" t="s">
        <v>36</v>
      </c>
      <c r="D20" s="4" t="s">
        <v>27</v>
      </c>
      <c r="E20" s="16">
        <v>534</v>
      </c>
      <c r="F20" s="13"/>
      <c r="G20" s="17"/>
      <c r="H20" s="13"/>
      <c r="I20" s="14"/>
      <c r="J20" s="13"/>
      <c r="K20" s="13"/>
      <c r="L20" s="13"/>
    </row>
    <row r="21" spans="1:12" ht="30" customHeight="1">
      <c r="A21" s="4">
        <v>6</v>
      </c>
      <c r="B21" s="15" t="s">
        <v>40</v>
      </c>
      <c r="C21" s="9" t="s">
        <v>37</v>
      </c>
      <c r="D21" s="4" t="s">
        <v>27</v>
      </c>
      <c r="E21" s="16">
        <v>1415</v>
      </c>
      <c r="F21" s="13"/>
      <c r="G21" s="17"/>
      <c r="H21" s="13"/>
      <c r="I21" s="14"/>
      <c r="J21" s="13"/>
      <c r="K21" s="13"/>
      <c r="L21" s="13"/>
    </row>
    <row r="22" spans="1:12" ht="44.25" customHeight="1">
      <c r="A22" s="4">
        <v>7</v>
      </c>
      <c r="B22" s="8" t="s">
        <v>41</v>
      </c>
      <c r="C22" s="9" t="s">
        <v>42</v>
      </c>
      <c r="D22" s="4" t="s">
        <v>27</v>
      </c>
      <c r="E22" s="16">
        <v>2552</v>
      </c>
      <c r="F22" s="13"/>
      <c r="G22" s="56"/>
      <c r="H22" s="13"/>
      <c r="I22" s="17"/>
      <c r="J22" s="13"/>
      <c r="K22" s="17"/>
      <c r="L22" s="13"/>
    </row>
    <row r="23" spans="1:12" ht="24" customHeight="1">
      <c r="A23" s="4">
        <v>8</v>
      </c>
      <c r="B23" s="15" t="s">
        <v>35</v>
      </c>
      <c r="C23" s="9" t="s">
        <v>54</v>
      </c>
      <c r="D23" s="4" t="s">
        <v>38</v>
      </c>
      <c r="E23" s="16">
        <f>1981*1.95</f>
        <v>3862.95</v>
      </c>
      <c r="F23" s="13"/>
      <c r="G23" s="17"/>
      <c r="H23" s="13"/>
      <c r="I23" s="14"/>
      <c r="J23" s="13"/>
      <c r="K23" s="13"/>
      <c r="L23" s="13"/>
    </row>
    <row r="24" spans="1:12" ht="47.25">
      <c r="A24" s="4">
        <v>9</v>
      </c>
      <c r="B24" s="15" t="s">
        <v>124</v>
      </c>
      <c r="C24" s="9" t="s">
        <v>78</v>
      </c>
      <c r="D24" s="4" t="s">
        <v>28</v>
      </c>
      <c r="E24" s="16">
        <v>338</v>
      </c>
      <c r="F24" s="6"/>
      <c r="G24" s="17"/>
      <c r="H24" s="13"/>
      <c r="I24" s="14"/>
      <c r="J24" s="13"/>
      <c r="K24" s="13"/>
      <c r="L24" s="13"/>
    </row>
    <row r="25" spans="1:12" ht="47.25">
      <c r="A25" s="4">
        <v>10</v>
      </c>
      <c r="B25" s="15" t="s">
        <v>68</v>
      </c>
      <c r="C25" s="9" t="s">
        <v>79</v>
      </c>
      <c r="D25" s="4" t="s">
        <v>28</v>
      </c>
      <c r="E25" s="16">
        <v>1531</v>
      </c>
      <c r="F25" s="13"/>
      <c r="G25" s="17"/>
      <c r="H25" s="13"/>
      <c r="I25" s="14"/>
      <c r="J25" s="13"/>
      <c r="K25" s="13"/>
      <c r="L25" s="13"/>
    </row>
    <row r="26" spans="1:12" ht="47.25">
      <c r="A26" s="4">
        <v>11</v>
      </c>
      <c r="B26" s="15" t="s">
        <v>68</v>
      </c>
      <c r="C26" s="9" t="s">
        <v>80</v>
      </c>
      <c r="D26" s="4" t="s">
        <v>28</v>
      </c>
      <c r="E26" s="16">
        <v>164</v>
      </c>
      <c r="F26" s="13"/>
      <c r="G26" s="17"/>
      <c r="H26" s="13"/>
      <c r="I26" s="14"/>
      <c r="J26" s="13"/>
      <c r="K26" s="13"/>
      <c r="L26" s="13"/>
    </row>
    <row r="27" spans="1:12" ht="47.25" customHeight="1">
      <c r="A27" s="4">
        <v>12</v>
      </c>
      <c r="B27" s="15" t="s">
        <v>68</v>
      </c>
      <c r="C27" s="9" t="s">
        <v>67</v>
      </c>
      <c r="D27" s="4" t="s">
        <v>28</v>
      </c>
      <c r="E27" s="13">
        <v>2639</v>
      </c>
      <c r="F27" s="6"/>
      <c r="G27" s="6"/>
      <c r="H27" s="6"/>
      <c r="I27" s="4"/>
      <c r="J27" s="4"/>
      <c r="K27" s="4"/>
      <c r="L27" s="6"/>
    </row>
    <row r="28" spans="1:12" ht="48.75" customHeight="1">
      <c r="A28" s="4">
        <v>13</v>
      </c>
      <c r="B28" s="4" t="s">
        <v>61</v>
      </c>
      <c r="C28" s="9" t="s">
        <v>63</v>
      </c>
      <c r="D28" s="4" t="s">
        <v>28</v>
      </c>
      <c r="E28" s="13">
        <v>102</v>
      </c>
      <c r="F28" s="6"/>
      <c r="G28" s="6"/>
      <c r="H28" s="4"/>
      <c r="I28" s="4"/>
      <c r="J28" s="4"/>
      <c r="K28" s="4"/>
      <c r="L28" s="6"/>
    </row>
    <row r="29" spans="1:12" ht="48.75" customHeight="1">
      <c r="A29" s="4">
        <v>14</v>
      </c>
      <c r="B29" s="23" t="s">
        <v>44</v>
      </c>
      <c r="C29" s="9" t="s">
        <v>81</v>
      </c>
      <c r="D29" s="4" t="s">
        <v>28</v>
      </c>
      <c r="E29" s="13">
        <v>2142</v>
      </c>
      <c r="F29" s="6"/>
      <c r="G29" s="6"/>
      <c r="H29" s="6"/>
      <c r="I29" s="4"/>
      <c r="J29" s="4"/>
      <c r="K29" s="6"/>
      <c r="L29" s="6"/>
    </row>
    <row r="30" spans="1:12" ht="47.25">
      <c r="A30" s="4">
        <v>15</v>
      </c>
      <c r="B30" s="4" t="s">
        <v>44</v>
      </c>
      <c r="C30" s="9" t="s">
        <v>60</v>
      </c>
      <c r="D30" s="4" t="s">
        <v>28</v>
      </c>
      <c r="E30" s="13">
        <v>935</v>
      </c>
      <c r="F30" s="6"/>
      <c r="G30" s="6"/>
      <c r="H30" s="6"/>
      <c r="I30" s="4"/>
      <c r="J30" s="4"/>
      <c r="K30" s="4"/>
      <c r="L30" s="6"/>
    </row>
    <row r="31" spans="1:12" ht="35.25" customHeight="1">
      <c r="A31" s="4">
        <v>16</v>
      </c>
      <c r="B31" s="15" t="s">
        <v>49</v>
      </c>
      <c r="C31" s="48" t="s">
        <v>69</v>
      </c>
      <c r="D31" s="4" t="s">
        <v>28</v>
      </c>
      <c r="E31" s="13">
        <f>E30+E29+E28</f>
        <v>3179</v>
      </c>
      <c r="F31" s="57"/>
      <c r="G31" s="6"/>
      <c r="H31" s="6"/>
      <c r="I31" s="6"/>
      <c r="J31" s="4"/>
      <c r="K31" s="6"/>
      <c r="L31" s="6"/>
    </row>
    <row r="32" spans="1:12" ht="35.25" customHeight="1">
      <c r="A32" s="4">
        <v>17</v>
      </c>
      <c r="B32" s="15" t="s">
        <v>71</v>
      </c>
      <c r="C32" s="48" t="s">
        <v>70</v>
      </c>
      <c r="D32" s="4" t="s">
        <v>28</v>
      </c>
      <c r="E32" s="13">
        <f>E27</f>
        <v>2639</v>
      </c>
      <c r="F32" s="57"/>
      <c r="G32" s="6"/>
      <c r="H32" s="6"/>
      <c r="I32" s="6"/>
      <c r="J32" s="4"/>
      <c r="K32" s="6"/>
      <c r="L32" s="6"/>
    </row>
    <row r="33" spans="1:12" ht="35.25" customHeight="1">
      <c r="A33" s="4">
        <v>18</v>
      </c>
      <c r="B33" s="15" t="s">
        <v>125</v>
      </c>
      <c r="C33" s="48" t="s">
        <v>82</v>
      </c>
      <c r="D33" s="4" t="s">
        <v>28</v>
      </c>
      <c r="E33" s="34">
        <f>E26</f>
        <v>164</v>
      </c>
      <c r="F33" s="70"/>
      <c r="G33" s="6"/>
      <c r="H33" s="31"/>
      <c r="I33" s="6"/>
      <c r="J33" s="33"/>
      <c r="K33" s="6"/>
      <c r="L33" s="6"/>
    </row>
    <row r="34" spans="1:12" ht="35.25" customHeight="1">
      <c r="A34" s="4">
        <v>19</v>
      </c>
      <c r="B34" s="15" t="s">
        <v>125</v>
      </c>
      <c r="C34" s="48" t="s">
        <v>83</v>
      </c>
      <c r="D34" s="4" t="s">
        <v>28</v>
      </c>
      <c r="E34" s="13">
        <f>E25</f>
        <v>1531</v>
      </c>
      <c r="F34" s="57"/>
      <c r="G34" s="6"/>
      <c r="H34" s="6"/>
      <c r="I34" s="6"/>
      <c r="J34" s="4"/>
      <c r="K34" s="6"/>
      <c r="L34" s="6"/>
    </row>
    <row r="35" spans="1:12" ht="35.25" customHeight="1">
      <c r="A35" s="4">
        <v>20</v>
      </c>
      <c r="B35" s="15" t="s">
        <v>126</v>
      </c>
      <c r="C35" s="48" t="s">
        <v>84</v>
      </c>
      <c r="D35" s="4" t="s">
        <v>28</v>
      </c>
      <c r="E35" s="34">
        <f>E24</f>
        <v>338</v>
      </c>
      <c r="F35" s="70"/>
      <c r="G35" s="6"/>
      <c r="H35" s="31"/>
      <c r="I35" s="6"/>
      <c r="J35" s="33"/>
      <c r="K35" s="6"/>
      <c r="L35" s="6"/>
    </row>
    <row r="36" spans="1:12" ht="78.75">
      <c r="A36" s="33">
        <v>21</v>
      </c>
      <c r="B36" s="37" t="s">
        <v>45</v>
      </c>
      <c r="C36" s="32" t="s">
        <v>85</v>
      </c>
      <c r="D36" s="39" t="s">
        <v>27</v>
      </c>
      <c r="E36" s="34">
        <v>2.07</v>
      </c>
      <c r="F36" s="35"/>
      <c r="G36" s="34"/>
      <c r="H36" s="34"/>
      <c r="I36" s="35"/>
      <c r="J36" s="34"/>
      <c r="K36" s="38"/>
      <c r="L36" s="34"/>
    </row>
    <row r="37" spans="1:12" ht="31.5">
      <c r="A37" s="18"/>
      <c r="B37" s="40"/>
      <c r="C37" s="21" t="s">
        <v>86</v>
      </c>
      <c r="D37" s="18" t="s">
        <v>29</v>
      </c>
      <c r="E37" s="20">
        <v>1</v>
      </c>
      <c r="F37" s="75"/>
      <c r="G37" s="20"/>
      <c r="H37" s="27"/>
      <c r="I37" s="20"/>
      <c r="J37" s="20"/>
      <c r="K37" s="30"/>
      <c r="L37" s="20"/>
    </row>
    <row r="38" spans="1:12" ht="31.5">
      <c r="A38" s="18"/>
      <c r="B38" s="40"/>
      <c r="C38" s="21" t="s">
        <v>87</v>
      </c>
      <c r="D38" s="18" t="s">
        <v>29</v>
      </c>
      <c r="E38" s="20">
        <v>1</v>
      </c>
      <c r="F38" s="75"/>
      <c r="G38" s="20"/>
      <c r="H38" s="27"/>
      <c r="I38" s="20"/>
      <c r="J38" s="20"/>
      <c r="K38" s="30"/>
      <c r="L38" s="20"/>
    </row>
    <row r="39" spans="1:12" ht="31.5">
      <c r="A39" s="18"/>
      <c r="B39" s="40"/>
      <c r="C39" s="41" t="s">
        <v>32</v>
      </c>
      <c r="D39" s="26" t="s">
        <v>29</v>
      </c>
      <c r="E39" s="20">
        <v>1</v>
      </c>
      <c r="F39" s="75"/>
      <c r="G39" s="20"/>
      <c r="H39" s="27"/>
      <c r="I39" s="25"/>
      <c r="J39" s="20"/>
      <c r="K39" s="25"/>
      <c r="L39" s="20"/>
    </row>
    <row r="40" spans="1:12" ht="31.5">
      <c r="A40" s="18"/>
      <c r="B40" s="40"/>
      <c r="C40" s="41" t="s">
        <v>33</v>
      </c>
      <c r="D40" s="26" t="s">
        <v>29</v>
      </c>
      <c r="E40" s="20">
        <v>1</v>
      </c>
      <c r="F40" s="75"/>
      <c r="G40" s="20"/>
      <c r="H40" s="27"/>
      <c r="I40" s="25"/>
      <c r="J40" s="20"/>
      <c r="K40" s="25"/>
      <c r="L40" s="20"/>
    </row>
    <row r="41" spans="1:12" ht="15.75">
      <c r="A41" s="2"/>
      <c r="B41" s="28"/>
      <c r="C41" s="19" t="s">
        <v>56</v>
      </c>
      <c r="D41" s="42" t="s">
        <v>29</v>
      </c>
      <c r="E41" s="20">
        <v>1</v>
      </c>
      <c r="F41" s="22"/>
      <c r="G41" s="22"/>
      <c r="H41" s="22"/>
      <c r="I41" s="29"/>
      <c r="J41" s="22"/>
      <c r="K41" s="29"/>
      <c r="L41" s="22"/>
    </row>
    <row r="42" spans="1:12" ht="78.75">
      <c r="A42" s="33">
        <v>22</v>
      </c>
      <c r="B42" s="37" t="s">
        <v>45</v>
      </c>
      <c r="C42" s="32" t="s">
        <v>88</v>
      </c>
      <c r="D42" s="39" t="s">
        <v>27</v>
      </c>
      <c r="E42" s="34">
        <v>5.8</v>
      </c>
      <c r="F42" s="35"/>
      <c r="G42" s="34"/>
      <c r="H42" s="34"/>
      <c r="I42" s="35"/>
      <c r="J42" s="34"/>
      <c r="K42" s="38"/>
      <c r="L42" s="34"/>
    </row>
    <row r="43" spans="1:12" ht="31.5">
      <c r="A43" s="18"/>
      <c r="B43" s="40"/>
      <c r="C43" s="21" t="s">
        <v>89</v>
      </c>
      <c r="D43" s="18" t="s">
        <v>29</v>
      </c>
      <c r="E43" s="20">
        <v>5</v>
      </c>
      <c r="F43" s="49"/>
      <c r="G43" s="20"/>
      <c r="H43" s="27"/>
      <c r="I43" s="20"/>
      <c r="J43" s="20"/>
      <c r="K43" s="30"/>
      <c r="L43" s="20"/>
    </row>
    <row r="44" spans="1:12" ht="31.5">
      <c r="A44" s="18"/>
      <c r="B44" s="40"/>
      <c r="C44" s="21" t="s">
        <v>90</v>
      </c>
      <c r="D44" s="18" t="s">
        <v>29</v>
      </c>
      <c r="E44" s="20">
        <v>5</v>
      </c>
      <c r="F44" s="49"/>
      <c r="G44" s="20"/>
      <c r="H44" s="27"/>
      <c r="I44" s="20"/>
      <c r="J44" s="20"/>
      <c r="K44" s="30"/>
      <c r="L44" s="20"/>
    </row>
    <row r="45" spans="1:12" ht="31.5">
      <c r="A45" s="18"/>
      <c r="B45" s="40"/>
      <c r="C45" s="41" t="s">
        <v>32</v>
      </c>
      <c r="D45" s="26" t="s">
        <v>29</v>
      </c>
      <c r="E45" s="20">
        <v>5</v>
      </c>
      <c r="F45" s="49"/>
      <c r="G45" s="20"/>
      <c r="H45" s="27"/>
      <c r="I45" s="25"/>
      <c r="J45" s="20"/>
      <c r="K45" s="25"/>
      <c r="L45" s="20"/>
    </row>
    <row r="46" spans="1:12" ht="31.5">
      <c r="A46" s="18"/>
      <c r="B46" s="40"/>
      <c r="C46" s="41" t="s">
        <v>33</v>
      </c>
      <c r="D46" s="26" t="s">
        <v>29</v>
      </c>
      <c r="E46" s="20">
        <v>5</v>
      </c>
      <c r="F46" s="49"/>
      <c r="G46" s="20"/>
      <c r="H46" s="27"/>
      <c r="I46" s="25"/>
      <c r="J46" s="20"/>
      <c r="K46" s="25"/>
      <c r="L46" s="20"/>
    </row>
    <row r="47" spans="1:12" ht="15.75">
      <c r="A47" s="2"/>
      <c r="B47" s="28"/>
      <c r="C47" s="19" t="s">
        <v>127</v>
      </c>
      <c r="D47" s="42" t="s">
        <v>29</v>
      </c>
      <c r="E47" s="22">
        <v>5</v>
      </c>
      <c r="F47" s="22"/>
      <c r="G47" s="22"/>
      <c r="H47" s="22"/>
      <c r="I47" s="29"/>
      <c r="J47" s="22"/>
      <c r="K47" s="29"/>
      <c r="L47" s="22"/>
    </row>
    <row r="48" spans="1:12" ht="15.75">
      <c r="A48" s="2">
        <v>23</v>
      </c>
      <c r="B48" s="43" t="s">
        <v>128</v>
      </c>
      <c r="C48" s="9" t="s">
        <v>91</v>
      </c>
      <c r="D48" s="4" t="s">
        <v>29</v>
      </c>
      <c r="E48" s="22">
        <v>2</v>
      </c>
      <c r="F48" s="22"/>
      <c r="G48" s="22"/>
      <c r="H48" s="22"/>
      <c r="I48" s="29"/>
      <c r="J48" s="22"/>
      <c r="K48" s="29"/>
      <c r="L48" s="22"/>
    </row>
    <row r="49" spans="1:12" ht="15.75">
      <c r="A49" s="2">
        <v>24</v>
      </c>
      <c r="B49" s="43" t="s">
        <v>129</v>
      </c>
      <c r="C49" s="9" t="s">
        <v>92</v>
      </c>
      <c r="D49" s="4" t="s">
        <v>29</v>
      </c>
      <c r="E49" s="13">
        <v>4</v>
      </c>
      <c r="F49" s="22"/>
      <c r="G49" s="22"/>
      <c r="H49" s="22"/>
      <c r="I49" s="29"/>
      <c r="J49" s="22"/>
      <c r="K49" s="29"/>
      <c r="L49" s="22"/>
    </row>
    <row r="50" spans="1:12" ht="15.75">
      <c r="A50" s="2">
        <v>25</v>
      </c>
      <c r="B50" s="43" t="s">
        <v>129</v>
      </c>
      <c r="C50" s="9" t="s">
        <v>93</v>
      </c>
      <c r="D50" s="4" t="s">
        <v>29</v>
      </c>
      <c r="E50" s="13">
        <v>5</v>
      </c>
      <c r="F50" s="22"/>
      <c r="G50" s="22"/>
      <c r="H50" s="22"/>
      <c r="I50" s="29"/>
      <c r="J50" s="22"/>
      <c r="K50" s="29"/>
      <c r="L50" s="22"/>
    </row>
    <row r="51" spans="1:13" ht="15.75">
      <c r="A51" s="2">
        <v>26</v>
      </c>
      <c r="B51" s="43" t="s">
        <v>46</v>
      </c>
      <c r="C51" s="9" t="s">
        <v>57</v>
      </c>
      <c r="D51" s="4" t="s">
        <v>29</v>
      </c>
      <c r="E51" s="60">
        <v>1</v>
      </c>
      <c r="F51" s="6"/>
      <c r="G51" s="6"/>
      <c r="H51" s="6"/>
      <c r="I51" s="6"/>
      <c r="J51" s="6"/>
      <c r="K51" s="6"/>
      <c r="L51" s="6"/>
      <c r="M51" s="61"/>
    </row>
    <row r="52" spans="1:13" ht="15.75">
      <c r="A52" s="2">
        <v>27</v>
      </c>
      <c r="B52" s="43" t="s">
        <v>46</v>
      </c>
      <c r="C52" s="9" t="s">
        <v>55</v>
      </c>
      <c r="D52" s="4" t="s">
        <v>29</v>
      </c>
      <c r="E52" s="16">
        <v>179</v>
      </c>
      <c r="F52" s="13"/>
      <c r="G52" s="6"/>
      <c r="H52" s="13"/>
      <c r="I52" s="6"/>
      <c r="J52" s="13"/>
      <c r="K52" s="6"/>
      <c r="L52" s="6"/>
      <c r="M52" s="61"/>
    </row>
    <row r="53" spans="1:13" ht="31.5">
      <c r="A53" s="18">
        <v>28</v>
      </c>
      <c r="B53" s="46" t="s">
        <v>47</v>
      </c>
      <c r="C53" s="45" t="s">
        <v>48</v>
      </c>
      <c r="D53" s="46" t="s">
        <v>29</v>
      </c>
      <c r="E53" s="34">
        <f>E54+E55+E56+E57+E58+E59+E60+E61+E62+E63+E64+E65+E66+E67+E68+E70+E71+E72+E73+E74+E75+E76+E77+E78+E79+E80+E81+E82+E83+E84+E85+E86</f>
        <v>274</v>
      </c>
      <c r="F53" s="34"/>
      <c r="G53" s="31"/>
      <c r="H53" s="34"/>
      <c r="I53" s="34"/>
      <c r="J53" s="34"/>
      <c r="K53" s="34"/>
      <c r="L53" s="31"/>
      <c r="M53" s="61"/>
    </row>
    <row r="54" spans="1:13" ht="15.75">
      <c r="A54" s="18"/>
      <c r="B54" s="47"/>
      <c r="C54" s="44" t="s">
        <v>94</v>
      </c>
      <c r="D54" s="47" t="s">
        <v>29</v>
      </c>
      <c r="E54" s="20">
        <v>1</v>
      </c>
      <c r="F54" s="20"/>
      <c r="G54" s="49"/>
      <c r="H54" s="30"/>
      <c r="I54" s="20"/>
      <c r="J54" s="20"/>
      <c r="K54" s="20"/>
      <c r="L54" s="74"/>
      <c r="M54" s="61"/>
    </row>
    <row r="55" spans="1:13" ht="15.75">
      <c r="A55" s="18"/>
      <c r="B55" s="47"/>
      <c r="C55" s="44" t="s">
        <v>95</v>
      </c>
      <c r="D55" s="47" t="s">
        <v>29</v>
      </c>
      <c r="E55" s="20">
        <v>2</v>
      </c>
      <c r="F55" s="20"/>
      <c r="G55" s="49"/>
      <c r="H55" s="30"/>
      <c r="I55" s="20"/>
      <c r="J55" s="20"/>
      <c r="K55" s="20"/>
      <c r="L55" s="74"/>
      <c r="M55" s="61"/>
    </row>
    <row r="56" spans="1:13" ht="15.75">
      <c r="A56" s="18"/>
      <c r="B56" s="47"/>
      <c r="C56" s="44" t="s">
        <v>96</v>
      </c>
      <c r="D56" s="47" t="s">
        <v>29</v>
      </c>
      <c r="E56" s="20">
        <v>2</v>
      </c>
      <c r="F56" s="20"/>
      <c r="G56" s="49"/>
      <c r="H56" s="30"/>
      <c r="I56" s="20"/>
      <c r="J56" s="20"/>
      <c r="K56" s="20"/>
      <c r="L56" s="74"/>
      <c r="M56" s="61"/>
    </row>
    <row r="57" spans="1:13" ht="15.75">
      <c r="A57" s="18"/>
      <c r="B57" s="47"/>
      <c r="C57" s="44" t="s">
        <v>97</v>
      </c>
      <c r="D57" s="47" t="s">
        <v>29</v>
      </c>
      <c r="E57" s="20">
        <v>1</v>
      </c>
      <c r="F57" s="20"/>
      <c r="G57" s="49"/>
      <c r="H57" s="30"/>
      <c r="I57" s="20"/>
      <c r="J57" s="20"/>
      <c r="K57" s="20"/>
      <c r="L57" s="74"/>
      <c r="M57" s="61"/>
    </row>
    <row r="58" spans="1:13" ht="15.75">
      <c r="A58" s="18"/>
      <c r="B58" s="47"/>
      <c r="C58" s="44" t="s">
        <v>119</v>
      </c>
      <c r="D58" s="47" t="s">
        <v>29</v>
      </c>
      <c r="E58" s="20">
        <v>1</v>
      </c>
      <c r="F58" s="20"/>
      <c r="G58" s="49"/>
      <c r="H58" s="30"/>
      <c r="I58" s="20"/>
      <c r="J58" s="20"/>
      <c r="K58" s="20"/>
      <c r="L58" s="74"/>
      <c r="M58" s="61"/>
    </row>
    <row r="59" spans="1:13" ht="15.75">
      <c r="A59" s="18"/>
      <c r="B59" s="47"/>
      <c r="C59" s="44" t="s">
        <v>98</v>
      </c>
      <c r="D59" s="47" t="s">
        <v>29</v>
      </c>
      <c r="E59" s="20">
        <v>1</v>
      </c>
      <c r="F59" s="20"/>
      <c r="G59" s="49"/>
      <c r="H59" s="30"/>
      <c r="I59" s="20"/>
      <c r="J59" s="20"/>
      <c r="K59" s="20"/>
      <c r="L59" s="74"/>
      <c r="M59" s="61"/>
    </row>
    <row r="60" spans="1:13" ht="15.75">
      <c r="A60" s="18"/>
      <c r="B60" s="47"/>
      <c r="C60" s="44" t="s">
        <v>99</v>
      </c>
      <c r="D60" s="47" t="s">
        <v>29</v>
      </c>
      <c r="E60" s="20">
        <v>2</v>
      </c>
      <c r="F60" s="20"/>
      <c r="G60" s="49"/>
      <c r="H60" s="30"/>
      <c r="I60" s="20"/>
      <c r="J60" s="20"/>
      <c r="K60" s="20"/>
      <c r="L60" s="74"/>
      <c r="M60" s="61"/>
    </row>
    <row r="61" spans="1:13" ht="15.75">
      <c r="A61" s="18"/>
      <c r="B61" s="47"/>
      <c r="C61" s="44" t="s">
        <v>100</v>
      </c>
      <c r="D61" s="47" t="s">
        <v>29</v>
      </c>
      <c r="E61" s="20">
        <v>1</v>
      </c>
      <c r="F61" s="20"/>
      <c r="G61" s="49"/>
      <c r="H61" s="30"/>
      <c r="I61" s="20"/>
      <c r="J61" s="20"/>
      <c r="K61" s="20"/>
      <c r="L61" s="74"/>
      <c r="M61" s="61"/>
    </row>
    <row r="62" spans="1:13" ht="15.75">
      <c r="A62" s="18"/>
      <c r="B62" s="47"/>
      <c r="C62" s="44" t="s">
        <v>118</v>
      </c>
      <c r="D62" s="47" t="s">
        <v>29</v>
      </c>
      <c r="E62" s="20">
        <v>1</v>
      </c>
      <c r="F62" s="20"/>
      <c r="G62" s="49"/>
      <c r="H62" s="30"/>
      <c r="I62" s="20"/>
      <c r="J62" s="20"/>
      <c r="K62" s="20"/>
      <c r="L62" s="74"/>
      <c r="M62" s="61"/>
    </row>
    <row r="63" spans="1:13" ht="15.75">
      <c r="A63" s="18"/>
      <c r="B63" s="47"/>
      <c r="C63" s="44" t="s">
        <v>101</v>
      </c>
      <c r="D63" s="47" t="s">
        <v>29</v>
      </c>
      <c r="E63" s="20">
        <v>1</v>
      </c>
      <c r="F63" s="20"/>
      <c r="G63" s="49"/>
      <c r="H63" s="30"/>
      <c r="I63" s="20"/>
      <c r="J63" s="20"/>
      <c r="K63" s="20"/>
      <c r="L63" s="74"/>
      <c r="M63" s="61"/>
    </row>
    <row r="64" spans="1:13" ht="15.75">
      <c r="A64" s="18"/>
      <c r="B64" s="47"/>
      <c r="C64" s="44" t="s">
        <v>102</v>
      </c>
      <c r="D64" s="47" t="s">
        <v>29</v>
      </c>
      <c r="E64" s="20">
        <v>4</v>
      </c>
      <c r="F64" s="20"/>
      <c r="G64" s="49"/>
      <c r="H64" s="30"/>
      <c r="I64" s="20"/>
      <c r="J64" s="20"/>
      <c r="K64" s="20"/>
      <c r="L64" s="74"/>
      <c r="M64" s="61"/>
    </row>
    <row r="65" spans="1:13" ht="15.75">
      <c r="A65" s="18"/>
      <c r="B65" s="47"/>
      <c r="C65" s="44" t="s">
        <v>76</v>
      </c>
      <c r="D65" s="47" t="s">
        <v>29</v>
      </c>
      <c r="E65" s="20">
        <v>12</v>
      </c>
      <c r="F65" s="20"/>
      <c r="G65" s="49"/>
      <c r="H65" s="30"/>
      <c r="I65" s="20"/>
      <c r="J65" s="20"/>
      <c r="K65" s="20"/>
      <c r="L65" s="74"/>
      <c r="M65" s="61"/>
    </row>
    <row r="66" spans="1:13" ht="15.75">
      <c r="A66" s="18"/>
      <c r="B66" s="47"/>
      <c r="C66" s="44" t="s">
        <v>103</v>
      </c>
      <c r="D66" s="47" t="s">
        <v>29</v>
      </c>
      <c r="E66" s="20">
        <v>14</v>
      </c>
      <c r="F66" s="20"/>
      <c r="G66" s="49"/>
      <c r="H66" s="30"/>
      <c r="I66" s="20"/>
      <c r="J66" s="20"/>
      <c r="K66" s="20"/>
      <c r="L66" s="74"/>
      <c r="M66" s="61"/>
    </row>
    <row r="67" spans="1:13" ht="15.75">
      <c r="A67" s="18"/>
      <c r="B67" s="47"/>
      <c r="C67" s="44" t="s">
        <v>104</v>
      </c>
      <c r="D67" s="47" t="s">
        <v>29</v>
      </c>
      <c r="E67" s="20">
        <v>6</v>
      </c>
      <c r="F67" s="20"/>
      <c r="G67" s="49"/>
      <c r="H67" s="30"/>
      <c r="I67" s="20"/>
      <c r="J67" s="20"/>
      <c r="K67" s="20"/>
      <c r="L67" s="74"/>
      <c r="M67" s="61"/>
    </row>
    <row r="68" spans="1:13" ht="15.75">
      <c r="A68" s="18"/>
      <c r="B68" s="47"/>
      <c r="C68" s="44" t="s">
        <v>74</v>
      </c>
      <c r="D68" s="47" t="s">
        <v>29</v>
      </c>
      <c r="E68" s="20">
        <v>8</v>
      </c>
      <c r="F68" s="20"/>
      <c r="G68" s="49"/>
      <c r="H68" s="30"/>
      <c r="I68" s="20"/>
      <c r="J68" s="20"/>
      <c r="K68" s="20"/>
      <c r="L68" s="74"/>
      <c r="M68" s="61"/>
    </row>
    <row r="69" spans="1:13" ht="15.75">
      <c r="A69" s="18"/>
      <c r="B69" s="47"/>
      <c r="C69" s="44" t="s">
        <v>58</v>
      </c>
      <c r="D69" s="47" t="s">
        <v>29</v>
      </c>
      <c r="E69" s="20">
        <v>2</v>
      </c>
      <c r="F69" s="20"/>
      <c r="G69" s="49"/>
      <c r="H69" s="30"/>
      <c r="I69" s="20"/>
      <c r="J69" s="20"/>
      <c r="K69" s="20"/>
      <c r="L69" s="74"/>
      <c r="M69" s="61"/>
    </row>
    <row r="70" spans="1:13" ht="15.75">
      <c r="A70" s="18"/>
      <c r="B70" s="47"/>
      <c r="C70" s="44" t="s">
        <v>105</v>
      </c>
      <c r="D70" s="47" t="s">
        <v>29</v>
      </c>
      <c r="E70" s="20">
        <v>8</v>
      </c>
      <c r="F70" s="20"/>
      <c r="G70" s="49"/>
      <c r="H70" s="30"/>
      <c r="I70" s="20"/>
      <c r="J70" s="20"/>
      <c r="K70" s="20"/>
      <c r="L70" s="74"/>
      <c r="M70" s="61"/>
    </row>
    <row r="71" spans="1:13" ht="15.75">
      <c r="A71" s="18"/>
      <c r="B71" s="47"/>
      <c r="C71" s="44" t="s">
        <v>106</v>
      </c>
      <c r="D71" s="47" t="s">
        <v>29</v>
      </c>
      <c r="E71" s="20">
        <v>17</v>
      </c>
      <c r="F71" s="20"/>
      <c r="G71" s="49"/>
      <c r="H71" s="30"/>
      <c r="I71" s="20"/>
      <c r="J71" s="20"/>
      <c r="K71" s="20"/>
      <c r="L71" s="74"/>
      <c r="M71" s="61"/>
    </row>
    <row r="72" spans="1:13" ht="15.75">
      <c r="A72" s="18"/>
      <c r="B72" s="47"/>
      <c r="C72" s="44" t="s">
        <v>107</v>
      </c>
      <c r="D72" s="47" t="s">
        <v>29</v>
      </c>
      <c r="E72" s="20">
        <v>36</v>
      </c>
      <c r="F72" s="20"/>
      <c r="G72" s="49"/>
      <c r="H72" s="30"/>
      <c r="I72" s="20"/>
      <c r="J72" s="20"/>
      <c r="K72" s="20"/>
      <c r="L72" s="74"/>
      <c r="M72" s="61"/>
    </row>
    <row r="73" spans="1:13" ht="15.75">
      <c r="A73" s="18"/>
      <c r="B73" s="47"/>
      <c r="C73" s="44" t="s">
        <v>108</v>
      </c>
      <c r="D73" s="47" t="s">
        <v>29</v>
      </c>
      <c r="E73" s="20">
        <v>1</v>
      </c>
      <c r="F73" s="20"/>
      <c r="G73" s="49"/>
      <c r="H73" s="30"/>
      <c r="I73" s="20"/>
      <c r="J73" s="20"/>
      <c r="K73" s="20"/>
      <c r="L73" s="74"/>
      <c r="M73" s="61"/>
    </row>
    <row r="74" spans="1:13" ht="15.75">
      <c r="A74" s="18"/>
      <c r="B74" s="47"/>
      <c r="C74" s="44" t="s">
        <v>109</v>
      </c>
      <c r="D74" s="47" t="s">
        <v>29</v>
      </c>
      <c r="E74" s="20">
        <v>2</v>
      </c>
      <c r="F74" s="20"/>
      <c r="G74" s="49"/>
      <c r="H74" s="30"/>
      <c r="I74" s="20"/>
      <c r="J74" s="20"/>
      <c r="K74" s="20"/>
      <c r="L74" s="74"/>
      <c r="M74" s="61"/>
    </row>
    <row r="75" spans="1:13" ht="15.75">
      <c r="A75" s="18"/>
      <c r="B75" s="47"/>
      <c r="C75" s="44" t="s">
        <v>110</v>
      </c>
      <c r="D75" s="47" t="s">
        <v>29</v>
      </c>
      <c r="E75" s="20">
        <v>4</v>
      </c>
      <c r="F75" s="20"/>
      <c r="G75" s="49"/>
      <c r="H75" s="30"/>
      <c r="I75" s="20"/>
      <c r="J75" s="20"/>
      <c r="K75" s="20"/>
      <c r="L75" s="74"/>
      <c r="M75" s="61"/>
    </row>
    <row r="76" spans="1:13" ht="15.75">
      <c r="A76" s="18"/>
      <c r="B76" s="47"/>
      <c r="C76" s="44" t="s">
        <v>64</v>
      </c>
      <c r="D76" s="47" t="s">
        <v>29</v>
      </c>
      <c r="E76" s="20">
        <v>34</v>
      </c>
      <c r="F76" s="20"/>
      <c r="G76" s="49"/>
      <c r="H76" s="30"/>
      <c r="I76" s="20"/>
      <c r="J76" s="20"/>
      <c r="K76" s="20"/>
      <c r="L76" s="74"/>
      <c r="M76" s="61"/>
    </row>
    <row r="77" spans="1:13" ht="15.75">
      <c r="A77" s="18"/>
      <c r="B77" s="47"/>
      <c r="C77" s="44" t="s">
        <v>111</v>
      </c>
      <c r="D77" s="47" t="s">
        <v>29</v>
      </c>
      <c r="E77" s="20">
        <v>1</v>
      </c>
      <c r="F77" s="20"/>
      <c r="G77" s="49"/>
      <c r="H77" s="30"/>
      <c r="I77" s="20"/>
      <c r="J77" s="20"/>
      <c r="K77" s="20"/>
      <c r="L77" s="74"/>
      <c r="M77" s="61"/>
    </row>
    <row r="78" spans="1:13" ht="15.75">
      <c r="A78" s="18"/>
      <c r="B78" s="47"/>
      <c r="C78" s="44" t="s">
        <v>112</v>
      </c>
      <c r="D78" s="47" t="s">
        <v>29</v>
      </c>
      <c r="E78" s="20">
        <v>2</v>
      </c>
      <c r="F78" s="20"/>
      <c r="G78" s="49"/>
      <c r="H78" s="30"/>
      <c r="I78" s="20"/>
      <c r="J78" s="20"/>
      <c r="K78" s="20"/>
      <c r="L78" s="74"/>
      <c r="M78" s="61"/>
    </row>
    <row r="79" spans="1:13" ht="15.75">
      <c r="A79" s="18"/>
      <c r="B79" s="47"/>
      <c r="C79" s="44" t="s">
        <v>113</v>
      </c>
      <c r="D79" s="47" t="s">
        <v>29</v>
      </c>
      <c r="E79" s="20">
        <v>85</v>
      </c>
      <c r="F79" s="20"/>
      <c r="G79" s="49"/>
      <c r="H79" s="30"/>
      <c r="I79" s="20"/>
      <c r="J79" s="20"/>
      <c r="K79" s="20"/>
      <c r="L79" s="74"/>
      <c r="M79" s="61"/>
    </row>
    <row r="80" spans="1:13" ht="15.75">
      <c r="A80" s="18"/>
      <c r="B80" s="47"/>
      <c r="C80" s="44" t="s">
        <v>114</v>
      </c>
      <c r="D80" s="47" t="s">
        <v>29</v>
      </c>
      <c r="E80" s="20">
        <v>1</v>
      </c>
      <c r="F80" s="20"/>
      <c r="G80" s="49"/>
      <c r="H80" s="30"/>
      <c r="I80" s="20"/>
      <c r="J80" s="20"/>
      <c r="K80" s="20"/>
      <c r="L80" s="74"/>
      <c r="M80" s="61"/>
    </row>
    <row r="81" spans="1:13" ht="15.75">
      <c r="A81" s="18"/>
      <c r="B81" s="47"/>
      <c r="C81" s="44" t="s">
        <v>115</v>
      </c>
      <c r="D81" s="47" t="s">
        <v>29</v>
      </c>
      <c r="E81" s="20">
        <v>3</v>
      </c>
      <c r="F81" s="20"/>
      <c r="G81" s="49"/>
      <c r="H81" s="30"/>
      <c r="I81" s="20"/>
      <c r="J81" s="20"/>
      <c r="K81" s="20"/>
      <c r="L81" s="74"/>
      <c r="M81" s="61"/>
    </row>
    <row r="82" spans="1:13" ht="15.75">
      <c r="A82" s="18"/>
      <c r="B82" s="47"/>
      <c r="C82" s="44" t="s">
        <v>116</v>
      </c>
      <c r="D82" s="47" t="s">
        <v>29</v>
      </c>
      <c r="E82" s="20">
        <v>11</v>
      </c>
      <c r="F82" s="20"/>
      <c r="G82" s="49"/>
      <c r="H82" s="30"/>
      <c r="I82" s="20"/>
      <c r="J82" s="20"/>
      <c r="K82" s="20"/>
      <c r="L82" s="74"/>
      <c r="M82" s="61"/>
    </row>
    <row r="83" spans="1:13" ht="15.75">
      <c r="A83" s="18"/>
      <c r="B83" s="47"/>
      <c r="C83" s="44" t="s">
        <v>117</v>
      </c>
      <c r="D83" s="47" t="s">
        <v>29</v>
      </c>
      <c r="E83" s="20">
        <v>6</v>
      </c>
      <c r="F83" s="20"/>
      <c r="G83" s="49"/>
      <c r="H83" s="30"/>
      <c r="I83" s="20"/>
      <c r="J83" s="20"/>
      <c r="K83" s="20"/>
      <c r="L83" s="74"/>
      <c r="M83" s="61"/>
    </row>
    <row r="84" spans="1:13" ht="15.75">
      <c r="A84" s="18"/>
      <c r="B84" s="47"/>
      <c r="C84" s="44" t="s">
        <v>120</v>
      </c>
      <c r="D84" s="47" t="s">
        <v>29</v>
      </c>
      <c r="E84" s="20">
        <v>1</v>
      </c>
      <c r="F84" s="20"/>
      <c r="G84" s="49"/>
      <c r="H84" s="30"/>
      <c r="I84" s="20"/>
      <c r="J84" s="20"/>
      <c r="K84" s="20"/>
      <c r="L84" s="74"/>
      <c r="M84" s="61"/>
    </row>
    <row r="85" spans="1:13" ht="15.75">
      <c r="A85" s="18"/>
      <c r="B85" s="47"/>
      <c r="C85" s="44" t="s">
        <v>121</v>
      </c>
      <c r="D85" s="47" t="s">
        <v>29</v>
      </c>
      <c r="E85" s="20">
        <v>2</v>
      </c>
      <c r="F85" s="20"/>
      <c r="G85" s="49"/>
      <c r="H85" s="30"/>
      <c r="I85" s="20"/>
      <c r="J85" s="20"/>
      <c r="K85" s="20"/>
      <c r="L85" s="74"/>
      <c r="M85" s="61"/>
    </row>
    <row r="86" spans="1:13" ht="15.75">
      <c r="A86" s="18"/>
      <c r="B86" s="47"/>
      <c r="C86" s="44" t="s">
        <v>73</v>
      </c>
      <c r="D86" s="47" t="s">
        <v>29</v>
      </c>
      <c r="E86" s="20">
        <v>3</v>
      </c>
      <c r="F86" s="20"/>
      <c r="G86" s="49"/>
      <c r="H86" s="20"/>
      <c r="I86" s="20"/>
      <c r="J86" s="20"/>
      <c r="K86" s="20"/>
      <c r="L86" s="49"/>
      <c r="M86" s="61"/>
    </row>
    <row r="87" spans="1:13" ht="15.75">
      <c r="A87" s="2"/>
      <c r="B87" s="68"/>
      <c r="C87" s="55" t="s">
        <v>50</v>
      </c>
      <c r="D87" s="58" t="s">
        <v>0</v>
      </c>
      <c r="E87" s="22">
        <f>0.024*E53</f>
        <v>6.5760000000000005</v>
      </c>
      <c r="F87" s="22"/>
      <c r="G87" s="22"/>
      <c r="H87" s="22"/>
      <c r="I87" s="22"/>
      <c r="J87" s="22"/>
      <c r="K87" s="22"/>
      <c r="L87" s="5"/>
      <c r="M87" s="61"/>
    </row>
    <row r="88" spans="1:13" ht="78.75">
      <c r="A88" s="73">
        <v>29</v>
      </c>
      <c r="B88" s="15" t="s">
        <v>138</v>
      </c>
      <c r="C88" s="77" t="s">
        <v>139</v>
      </c>
      <c r="D88" s="42" t="s">
        <v>28</v>
      </c>
      <c r="E88" s="36">
        <v>16</v>
      </c>
      <c r="F88" s="13"/>
      <c r="G88" s="6"/>
      <c r="H88" s="13"/>
      <c r="I88" s="6"/>
      <c r="J88" s="13"/>
      <c r="K88" s="5"/>
      <c r="L88" s="6"/>
      <c r="M88" s="61"/>
    </row>
    <row r="89" spans="1:13" ht="63">
      <c r="A89" s="73">
        <v>30</v>
      </c>
      <c r="B89" s="43"/>
      <c r="C89" s="76" t="s">
        <v>131</v>
      </c>
      <c r="D89" s="72" t="s">
        <v>28</v>
      </c>
      <c r="E89" s="16">
        <v>16</v>
      </c>
      <c r="F89" s="13"/>
      <c r="G89" s="22"/>
      <c r="H89" s="13"/>
      <c r="I89" s="22"/>
      <c r="J89" s="13"/>
      <c r="K89" s="22"/>
      <c r="L89" s="5"/>
      <c r="M89" s="61"/>
    </row>
    <row r="90" spans="1:13" ht="31.5">
      <c r="A90" s="73">
        <v>31</v>
      </c>
      <c r="B90" s="15" t="s">
        <v>59</v>
      </c>
      <c r="C90" s="9" t="s">
        <v>132</v>
      </c>
      <c r="D90" s="4" t="s">
        <v>28</v>
      </c>
      <c r="E90" s="6">
        <v>16</v>
      </c>
      <c r="F90" s="13"/>
      <c r="G90" s="17"/>
      <c r="H90" s="13"/>
      <c r="I90" s="14"/>
      <c r="J90" s="13"/>
      <c r="K90" s="13"/>
      <c r="L90" s="13"/>
      <c r="M90" s="61"/>
    </row>
    <row r="91" spans="1:13" ht="47.25">
      <c r="A91" s="73">
        <v>32</v>
      </c>
      <c r="B91" s="69" t="s">
        <v>130</v>
      </c>
      <c r="C91" s="71" t="s">
        <v>137</v>
      </c>
      <c r="D91" s="72" t="s">
        <v>62</v>
      </c>
      <c r="E91" s="16">
        <v>17.6</v>
      </c>
      <c r="F91" s="13"/>
      <c r="G91" s="6"/>
      <c r="H91" s="13"/>
      <c r="I91" s="6"/>
      <c r="J91" s="13"/>
      <c r="K91" s="6"/>
      <c r="L91" s="6"/>
      <c r="M91" s="61"/>
    </row>
    <row r="92" spans="1:13" ht="31.5">
      <c r="A92" s="73">
        <v>33</v>
      </c>
      <c r="B92" s="15" t="s">
        <v>136</v>
      </c>
      <c r="C92" s="71" t="s">
        <v>122</v>
      </c>
      <c r="D92" s="72" t="s">
        <v>123</v>
      </c>
      <c r="E92" s="16">
        <v>0.26</v>
      </c>
      <c r="F92" s="13"/>
      <c r="G92" s="6"/>
      <c r="H92" s="13"/>
      <c r="I92" s="6"/>
      <c r="J92" s="13"/>
      <c r="K92" s="5"/>
      <c r="L92" s="6"/>
      <c r="M92" s="61"/>
    </row>
    <row r="93" spans="1:13" ht="31.5">
      <c r="A93" s="73">
        <v>34</v>
      </c>
      <c r="B93" s="15" t="s">
        <v>133</v>
      </c>
      <c r="C93" s="71" t="s">
        <v>134</v>
      </c>
      <c r="D93" s="72" t="s">
        <v>135</v>
      </c>
      <c r="E93" s="16">
        <f>11*1.35</f>
        <v>14.850000000000001</v>
      </c>
      <c r="F93" s="13"/>
      <c r="G93" s="6"/>
      <c r="H93" s="13"/>
      <c r="I93" s="6"/>
      <c r="J93" s="13"/>
      <c r="K93" s="5"/>
      <c r="L93" s="6"/>
      <c r="M93" s="61"/>
    </row>
    <row r="94" spans="1:13" ht="15.75">
      <c r="A94" s="59"/>
      <c r="B94" s="18"/>
      <c r="C94" s="1" t="s">
        <v>15</v>
      </c>
      <c r="D94" s="26" t="s">
        <v>0</v>
      </c>
      <c r="E94" s="30"/>
      <c r="F94" s="20"/>
      <c r="G94" s="25"/>
      <c r="H94" s="20"/>
      <c r="I94" s="25"/>
      <c r="J94" s="20"/>
      <c r="K94" s="25"/>
      <c r="L94" s="20"/>
      <c r="M94" s="61"/>
    </row>
    <row r="95" spans="1:12" ht="31.5">
      <c r="A95" s="18"/>
      <c r="B95" s="23"/>
      <c r="C95" s="21" t="s">
        <v>142</v>
      </c>
      <c r="D95" s="18" t="s">
        <v>0</v>
      </c>
      <c r="E95" s="30"/>
      <c r="F95" s="20"/>
      <c r="G95" s="25"/>
      <c r="H95" s="20"/>
      <c r="I95" s="25"/>
      <c r="J95" s="20"/>
      <c r="K95" s="25"/>
      <c r="L95" s="49"/>
    </row>
    <row r="96" spans="1:12" ht="15.75">
      <c r="A96" s="18"/>
      <c r="B96" s="23"/>
      <c r="C96" s="20" t="s">
        <v>15</v>
      </c>
      <c r="D96" s="18" t="s">
        <v>0</v>
      </c>
      <c r="E96" s="30"/>
      <c r="F96" s="20"/>
      <c r="G96" s="25"/>
      <c r="H96" s="20"/>
      <c r="I96" s="25"/>
      <c r="J96" s="20"/>
      <c r="K96" s="25"/>
      <c r="L96" s="20"/>
    </row>
    <row r="97" spans="1:12" ht="15.75">
      <c r="A97" s="18"/>
      <c r="B97" s="24"/>
      <c r="C97" s="1" t="s">
        <v>143</v>
      </c>
      <c r="D97" s="26" t="s">
        <v>0</v>
      </c>
      <c r="E97" s="20"/>
      <c r="F97" s="27"/>
      <c r="G97" s="7"/>
      <c r="H97" s="20"/>
      <c r="I97" s="7"/>
      <c r="J97" s="20"/>
      <c r="K97" s="7"/>
      <c r="L97" s="20"/>
    </row>
    <row r="98" spans="1:12" ht="15.75">
      <c r="A98" s="18"/>
      <c r="B98" s="24"/>
      <c r="C98" s="1" t="s">
        <v>15</v>
      </c>
      <c r="D98" s="26" t="s">
        <v>0</v>
      </c>
      <c r="E98" s="20"/>
      <c r="F98" s="27"/>
      <c r="G98" s="7"/>
      <c r="H98" s="20"/>
      <c r="I98" s="7"/>
      <c r="J98" s="20"/>
      <c r="K98" s="7"/>
      <c r="L98" s="20"/>
    </row>
    <row r="99" spans="1:12" ht="15.75">
      <c r="A99" s="18"/>
      <c r="B99" s="24"/>
      <c r="C99" s="1" t="s">
        <v>144</v>
      </c>
      <c r="D99" s="18" t="s">
        <v>0</v>
      </c>
      <c r="E99" s="25"/>
      <c r="F99" s="20"/>
      <c r="G99" s="20"/>
      <c r="H99" s="25"/>
      <c r="I99" s="20"/>
      <c r="J99" s="25"/>
      <c r="K99" s="20"/>
      <c r="L99" s="20"/>
    </row>
    <row r="100" spans="1:12" ht="15.75">
      <c r="A100" s="2"/>
      <c r="B100" s="28"/>
      <c r="C100" s="19" t="s">
        <v>15</v>
      </c>
      <c r="D100" s="2" t="s">
        <v>0</v>
      </c>
      <c r="E100" s="29"/>
      <c r="F100" s="22"/>
      <c r="G100" s="22"/>
      <c r="H100" s="29"/>
      <c r="I100" s="22"/>
      <c r="J100" s="29"/>
      <c r="K100" s="22"/>
      <c r="L100" s="22"/>
    </row>
    <row r="101" spans="3:12" ht="15.75">
      <c r="C101" s="64"/>
      <c r="D101" s="63"/>
      <c r="E101" s="62"/>
      <c r="F101" s="62"/>
      <c r="G101" s="62"/>
      <c r="H101" s="62"/>
      <c r="I101" s="62"/>
      <c r="J101" s="62"/>
      <c r="K101" s="62"/>
      <c r="L101" s="62"/>
    </row>
  </sheetData>
  <sheetProtection/>
  <mergeCells count="23">
    <mergeCell ref="B8:C8"/>
    <mergeCell ref="B9:C9"/>
    <mergeCell ref="F9:I9"/>
    <mergeCell ref="A6:L6"/>
    <mergeCell ref="A1:L1"/>
    <mergeCell ref="A2:L2"/>
    <mergeCell ref="A3:L3"/>
    <mergeCell ref="A4:L4"/>
    <mergeCell ref="E11:E14"/>
    <mergeCell ref="F11:G12"/>
    <mergeCell ref="H11:I12"/>
    <mergeCell ref="J11:K12"/>
    <mergeCell ref="A11:A14"/>
    <mergeCell ref="B11:B14"/>
    <mergeCell ref="C11:C14"/>
    <mergeCell ref="D11:D14"/>
    <mergeCell ref="L11:L14"/>
    <mergeCell ref="F13:F14"/>
    <mergeCell ref="G13:G14"/>
    <mergeCell ref="H13:H14"/>
    <mergeCell ref="I13:I14"/>
    <mergeCell ref="J13:J14"/>
    <mergeCell ref="K13:K14"/>
  </mergeCells>
  <printOptions/>
  <pageMargins left="0.393700787401575" right="0.59" top="0.590551181102362" bottom="0.590551181102362" header="0.511811023622047" footer="0.511811023622047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2015-08-12T06:24:20Z</cp:lastPrinted>
  <dcterms:created xsi:type="dcterms:W3CDTF">1996-10-08T23:32:33Z</dcterms:created>
  <dcterms:modified xsi:type="dcterms:W3CDTF">2016-02-12T15:30:53Z</dcterms:modified>
  <cp:category/>
  <cp:version/>
  <cp:contentType/>
  <cp:contentStatus/>
</cp:coreProperties>
</file>