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2630" windowHeight="12525" activeTab="0"/>
  </bookViews>
  <sheets>
    <sheet name="Sheet4" sheetId="1" r:id="rId1"/>
  </sheets>
  <definedNames>
    <definedName name="_xlnm.Print_Area" localSheetId="0">'Sheet4'!$A$1:$H$37</definedName>
  </definedNames>
  <calcPr fullCalcOnLoad="1"/>
</workbook>
</file>

<file path=xl/sharedStrings.xml><?xml version="1.0" encoding="utf-8"?>
<sst xmlns="http://schemas.openxmlformats.org/spreadsheetml/2006/main" count="69" uniqueCount="46">
  <si>
    <t>N2-1</t>
  </si>
  <si>
    <t xml:space="preserve">Wrilisa da Wrilis ferdobis  moSandakeba meqanizirebuli wesiT,  </t>
  </si>
  <si>
    <t>jami Tavi I.</t>
  </si>
  <si>
    <t>bitumis mosxma</t>
  </si>
  <si>
    <t xml:space="preserve">safuZveli - RorRi fraqciiT 0-40 mm 20sm </t>
  </si>
  <si>
    <t>safaris qveda fena - msxvilmarcvlovani forovani, RorRovani asfaltbetonis cxeli narevi, marka II, sisqiT 6 sm</t>
  </si>
  <si>
    <t xml:space="preserve">safari - wvrilmarcvlovani mkvrivi RorRovani asfaltbetonis cxeli narevi, tipi Б, marka II, sisqiT 4 sm </t>
  </si>
  <si>
    <t>Tavi II.  miwis samuSaoebi</t>
  </si>
  <si>
    <t>trasis aRdgena da damagreba</t>
  </si>
  <si>
    <t>km</t>
  </si>
  <si>
    <t>Tavi I.  mosamzadebeli samuSaoebi</t>
  </si>
  <si>
    <t>N</t>
  </si>
  <si>
    <t>N1-1</t>
  </si>
  <si>
    <t>t</t>
  </si>
  <si>
    <t>misayreli gverdulebis mowyoba qviSa-xreSovani nareviT</t>
  </si>
  <si>
    <t>Tavi III. gzis samosi</t>
  </si>
  <si>
    <t>ლარი</t>
  </si>
  <si>
    <t>ჯამი</t>
  </si>
  <si>
    <t>დ.ღ.გ. 18%</t>
  </si>
  <si>
    <t>N3-1</t>
  </si>
  <si>
    <t>Semasworebeli fena - qviSa-xreSovani narevi sisqiT 10 sm</t>
  </si>
  <si>
    <t>danarTi #N1 (xarjTaRricxva)</t>
  </si>
  <si>
    <t>თერჯოლის მუნიციპალიტეტში, სოფ. ჩხარი-ზედა ალისუბნის დამაკავშირებელი ადგილობრივი მნიშვნელობის საავტომობილო გზის მონაკვეთის  რეაბილიტაციის სამშენებლო სამუშაოები</t>
  </si>
  <si>
    <t>samuSaoebisa da danaxarjebis dasaxeleba</t>
  </si>
  <si>
    <t>ganzomilebis erTeuli</t>
  </si>
  <si>
    <t>saproeqto moculoba</t>
  </si>
  <si>
    <t>erTeulis fasi (lari)</t>
  </si>
  <si>
    <t>erTeulis fasisa da moculobis namravli (lari)</t>
  </si>
  <si>
    <t>ერთეულის ღირებულების  მოცულობაზე  გამრავლებით მიღებულ რიცხვსა
და საერთო ღირებულებას  შორის სხვაობის შემთხვევაში უპირატესობა მიენიჭება
ერთეულის ღირებულებას;</t>
  </si>
  <si>
    <t>ხარჯთაღრიცხვის შედგენისას უნდა იყოს გათვალისწინებული საქართველოს მთავრობის 2014 წლის 14 იანვრის N55 დადგენილებით დამტკიცებული რეგმალმენტი „სამშენებლო სამუშაოების სახელმწიფო შესყიდვისას ზედნადები ხარჯებისა და გეგმური მოგების განსაზღვრის წესის დამტკიცების შესახებ“.</t>
  </si>
  <si>
    <r>
      <rPr>
        <sz val="10"/>
        <color indexed="10"/>
        <rFont val="Calibri"/>
        <family val="2"/>
      </rPr>
      <t>(*)</t>
    </r>
    <r>
      <rPr>
        <sz val="10"/>
        <rFont val="Calibri"/>
        <family val="2"/>
      </rPr>
      <t>გაუთვალისწინებელი სამუშაოების ხარჯების ანაზღაურება განხორციელდება მხოლოდ ასეთი ხარჯების არსებობის შემთხვევაში. გაუთვალისწინებელი ხარჯების არსებობისას მიმწოდებელმა უნდა უზრუნველყოს ასეთი ხარჯების დეტალური გაშიფვრა და დასაბუთება, რომლის საფუძველზეც განხორციელდება შსა-ს  გაფორმება. გაუთვალისწინებლი სამუშაოების გაწევის უფლება მიმწოდებელს ეძლევა შემსყიდველის ან ხელშეკრულებისთ შემსყიდველის უფლებამოსილი პირის თანხმობის შემთხვევაში; გაუთვალისწინებელი ხარჯები წარმოდგენული უნდა იყოს ფიქსირებული პროცენტული მაჩვენებლის 5 % შეუცვლელად</t>
    </r>
    <r>
      <rPr>
        <sz val="10"/>
        <color indexed="10"/>
        <rFont val="Calibri"/>
        <family val="2"/>
      </rPr>
      <t>(*)</t>
    </r>
  </si>
  <si>
    <r>
      <t xml:space="preserve">გამარჯვებულ პირს დამატებით მოეთხოვება მის მიერ დაფიქსირებული საბოლოო ფასის (ასეთის არსებობის შემთხვევაში) შესაბამისი სატენდერო წინადადებისა და ფასების ცხრილის (ხარჯთაღრიცხვა) წარმოდგენა (დაზუსტება) შემსყიდველის მიერ განსაზღვრულ ვადაში. დაზუსტების შემთხვევაში დაუშვებელია რომელიმე პოზიციაზე თავდაპირველად წარმოდგენილი ერთეულის ფასის გაზრდილი ღირებულებით წარმოდგენა; ასევე დაუშვებელია დაზუსტებისას შეიცვალოს გაუთვალისწინებელი ხარჯების პროცენტული მაჩვენებელი 5 % </t>
    </r>
    <r>
      <rPr>
        <sz val="10"/>
        <color indexed="10"/>
        <rFont val="Calibri"/>
        <family val="2"/>
      </rPr>
      <t>(*)</t>
    </r>
  </si>
  <si>
    <t>ზედნადები ხარჯები ( არაუმეტეს 10%)</t>
  </si>
  <si>
    <t>გეგმიური დაგროვება (არაუმეტეს 8%)</t>
  </si>
  <si>
    <t>სულ I-III თავების ჯამები:</t>
  </si>
  <si>
    <t>%</t>
  </si>
  <si>
    <t>sul saxarjTaRricxvo Rirebuleba</t>
  </si>
  <si>
    <r>
      <t>33</t>
    </r>
    <r>
      <rPr>
        <vertAlign val="superscript"/>
        <sz val="10"/>
        <rFont val="AcadMtavr"/>
        <family val="0"/>
      </rPr>
      <t>g</t>
    </r>
    <r>
      <rPr>
        <sz val="10"/>
        <rFont val="AcadNusx"/>
        <family val="0"/>
      </rPr>
      <t xml:space="preserve"> gruntis damuSaveba eqskavatoriT, datvirTva da transportireba nayarSi </t>
    </r>
  </si>
  <si>
    <r>
      <t>m</t>
    </r>
    <r>
      <rPr>
        <vertAlign val="superscript"/>
        <sz val="10"/>
        <rFont val="AcadNusx"/>
        <family val="0"/>
      </rPr>
      <t>3</t>
    </r>
  </si>
  <si>
    <r>
      <t>33</t>
    </r>
    <r>
      <rPr>
        <vertAlign val="superscript"/>
        <sz val="10"/>
        <rFont val="AcadMtavr"/>
        <family val="0"/>
      </rPr>
      <t>g</t>
    </r>
    <r>
      <rPr>
        <sz val="10"/>
        <rFont val="AcadNusx"/>
        <family val="0"/>
      </rPr>
      <t xml:space="preserve"> gruntis damuSaveba buldozeriT gadaadgileba saS.30m-ze,  datvirTva eqskavatoriT, transportireba nayarSi</t>
    </r>
  </si>
  <si>
    <r>
      <t>33</t>
    </r>
    <r>
      <rPr>
        <vertAlign val="superscript"/>
        <sz val="11"/>
        <rFont val="AcadMtavr"/>
        <family val="0"/>
      </rPr>
      <t>g</t>
    </r>
    <r>
      <rPr>
        <sz val="11"/>
        <rFont val="AcadNusx"/>
        <family val="0"/>
      </rPr>
      <t xml:space="preserve"> </t>
    </r>
    <r>
      <rPr>
        <sz val="10"/>
        <rFont val="AcadNusx"/>
        <family val="0"/>
      </rPr>
      <t>gruntis damuSaveba kiuvetebSi eqskavatoriT V=0.5 m</t>
    </r>
    <r>
      <rPr>
        <vertAlign val="superscript"/>
        <sz val="11"/>
        <rFont val="AcadNusx"/>
        <family val="0"/>
      </rPr>
      <t>3</t>
    </r>
    <r>
      <rPr>
        <sz val="10"/>
        <rFont val="AcadNusx"/>
        <family val="0"/>
      </rPr>
      <t xml:space="preserve">, datvirTva da transportireba nayarSi </t>
    </r>
  </si>
  <si>
    <r>
      <t>33</t>
    </r>
    <r>
      <rPr>
        <vertAlign val="superscript"/>
        <sz val="11"/>
        <rFont val="AcadMtavr"/>
        <family val="0"/>
      </rPr>
      <t>g</t>
    </r>
    <r>
      <rPr>
        <sz val="10"/>
        <rFont val="AcadNusx"/>
        <family val="0"/>
      </rPr>
      <t xml:space="preserve"> gruntis damuSaveba kiuvetebSi xeliT, datvirTva da transportireba nayarSi</t>
    </r>
  </si>
  <si>
    <r>
      <t>m</t>
    </r>
    <r>
      <rPr>
        <vertAlign val="superscript"/>
        <sz val="10"/>
        <rFont val="AcadNusx"/>
        <family val="0"/>
      </rPr>
      <t>2</t>
    </r>
  </si>
  <si>
    <r>
      <t xml:space="preserve">გაუთვალისწინებელი ხარჯები (5%) </t>
    </r>
    <r>
      <rPr>
        <b/>
        <sz val="10"/>
        <color indexed="10"/>
        <rFont val="AcadMtavr"/>
        <family val="0"/>
      </rPr>
      <t>(*)</t>
    </r>
  </si>
  <si>
    <t>jami II Tavi</t>
  </si>
  <si>
    <t>jami III Tavi</t>
  </si>
</sst>
</file>

<file path=xl/styles.xml><?xml version="1.0" encoding="utf-8"?>
<styleSheet xmlns="http://schemas.openxmlformats.org/spreadsheetml/2006/main">
  <numFmts count="37">
    <numFmt numFmtId="5" formatCode="#,##0\ &quot;Lari&quot;;\-#,##0\ &quot;Lari&quot;"/>
    <numFmt numFmtId="6" formatCode="#,##0\ &quot;Lari&quot;;[Red]\-#,##0\ &quot;Lari&quot;"/>
    <numFmt numFmtId="7" formatCode="#,##0.00\ &quot;Lari&quot;;\-#,##0.00\ &quot;Lari&quot;"/>
    <numFmt numFmtId="8" formatCode="#,##0.00\ &quot;Lari&quot;;[Red]\-#,##0.00\ &quot;Lari&quot;"/>
    <numFmt numFmtId="42" formatCode="_-* #,##0\ &quot;Lari&quot;_-;\-* #,##0\ &quot;Lari&quot;_-;_-* &quot;-&quot;\ &quot;Lari&quot;_-;_-@_-"/>
    <numFmt numFmtId="41" formatCode="_-* #,##0\ _L_a_r_i_-;\-* #,##0\ _L_a_r_i_-;_-* &quot;-&quot;\ _L_a_r_i_-;_-@_-"/>
    <numFmt numFmtId="44" formatCode="_-* #,##0.00\ &quot;Lari&quot;_-;\-* #,##0.00\ &quot;Lari&quot;_-;_-* &quot;-&quot;??\ &quot;Lari&quot;_-;_-@_-"/>
    <numFmt numFmtId="43" formatCode="_-* #,##0.00\ _L_a_r_i_-;\-* #,##0.00\ _L_a_r_i_-;_-* &quot;-&quot;??\ _L_a_r_i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
    <numFmt numFmtId="182" formatCode="#,##0.000"/>
    <numFmt numFmtId="183" formatCode="0.0"/>
    <numFmt numFmtId="184" formatCode="0.0000"/>
    <numFmt numFmtId="185" formatCode="#,##0.00_р_."/>
    <numFmt numFmtId="186" formatCode="&quot;Yes&quot;;&quot;Yes&quot;;&quot;No&quot;"/>
    <numFmt numFmtId="187" formatCode="&quot;True&quot;;&quot;True&quot;;&quot;False&quot;"/>
    <numFmt numFmtId="188" formatCode="&quot;On&quot;;&quot;On&quot;;&quot;Off&quot;"/>
    <numFmt numFmtId="189" formatCode="[$€-2]\ #,##0.00_);[Red]\([$€-2]\ #,##0.00\)"/>
    <numFmt numFmtId="190" formatCode="[$-FC19]d\ mmmm\ yyyy\ &quot;г.&quot;"/>
    <numFmt numFmtId="191" formatCode="0.000000"/>
    <numFmt numFmtId="192" formatCode="0.00000"/>
  </numFmts>
  <fonts count="60">
    <font>
      <sz val="11"/>
      <color theme="1"/>
      <name val="Calibri"/>
      <family val="2"/>
    </font>
    <font>
      <sz val="11"/>
      <color indexed="8"/>
      <name val="Calibri"/>
      <family val="2"/>
    </font>
    <font>
      <sz val="8"/>
      <name val="Calibri"/>
      <family val="2"/>
    </font>
    <font>
      <u val="single"/>
      <sz val="11"/>
      <color indexed="12"/>
      <name val="Calibri"/>
      <family val="2"/>
    </font>
    <font>
      <u val="single"/>
      <sz val="11"/>
      <color indexed="36"/>
      <name val="Calibri"/>
      <family val="2"/>
    </font>
    <font>
      <b/>
      <sz val="12"/>
      <name val="AcadMtavr"/>
      <family val="0"/>
    </font>
    <font>
      <sz val="11"/>
      <name val="Calibri"/>
      <family val="2"/>
    </font>
    <font>
      <b/>
      <sz val="11"/>
      <name val="Calibri"/>
      <family val="2"/>
    </font>
    <font>
      <b/>
      <sz val="11"/>
      <name val="AcadMtavr"/>
      <family val="0"/>
    </font>
    <font>
      <b/>
      <sz val="10"/>
      <name val="Times New Roman"/>
      <family val="1"/>
    </font>
    <font>
      <b/>
      <sz val="10"/>
      <name val="AcadNusx"/>
      <family val="0"/>
    </font>
    <font>
      <b/>
      <sz val="10"/>
      <name val="AcadMtavr"/>
      <family val="0"/>
    </font>
    <font>
      <b/>
      <sz val="11"/>
      <name val="Times New Roman"/>
      <family val="1"/>
    </font>
    <font>
      <b/>
      <sz val="12"/>
      <name val="Arial"/>
      <family val="2"/>
    </font>
    <font>
      <sz val="12"/>
      <name val="Arial"/>
      <family val="2"/>
    </font>
    <font>
      <b/>
      <sz val="10"/>
      <name val="Calibri"/>
      <family val="2"/>
    </font>
    <font>
      <sz val="10"/>
      <name val="Calibri"/>
      <family val="2"/>
    </font>
    <font>
      <sz val="10"/>
      <color indexed="10"/>
      <name val="Calibri"/>
      <family val="2"/>
    </font>
    <font>
      <sz val="10"/>
      <name val="AcadNusx"/>
      <family val="0"/>
    </font>
    <font>
      <sz val="10"/>
      <name val="Times New Roman"/>
      <family val="1"/>
    </font>
    <font>
      <vertAlign val="superscript"/>
      <sz val="10"/>
      <name val="AcadMtavr"/>
      <family val="0"/>
    </font>
    <font>
      <vertAlign val="superscript"/>
      <sz val="10"/>
      <name val="AcadNusx"/>
      <family val="0"/>
    </font>
    <font>
      <vertAlign val="superscript"/>
      <sz val="11"/>
      <name val="AcadMtavr"/>
      <family val="0"/>
    </font>
    <font>
      <sz val="11"/>
      <name val="AcadNusx"/>
      <family val="0"/>
    </font>
    <font>
      <vertAlign val="superscript"/>
      <sz val="11"/>
      <name val="AcadNusx"/>
      <family val="0"/>
    </font>
    <font>
      <sz val="10"/>
      <name val="AcadMtavr"/>
      <family val="0"/>
    </font>
    <font>
      <sz val="11"/>
      <name val="Times New Roman"/>
      <family val="1"/>
    </font>
    <font>
      <b/>
      <sz val="10"/>
      <color indexed="10"/>
      <name val="AcadMtavr"/>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double"/>
      <bottom/>
    </border>
    <border>
      <left style="thin"/>
      <right style="thin"/>
      <top style="double"/>
      <bottom/>
    </border>
    <border>
      <left style="thin"/>
      <right style="double"/>
      <top style="double"/>
      <bottom style="double"/>
    </border>
    <border>
      <left style="double"/>
      <right style="thin"/>
      <top style="double"/>
      <bottom style="double"/>
    </border>
    <border>
      <left style="thin"/>
      <right style="thin"/>
      <top style="double"/>
      <bottom style="double"/>
    </border>
    <border>
      <left style="thin"/>
      <right/>
      <top style="double"/>
      <bottom style="double"/>
    </border>
    <border>
      <left>
        <color indexed="63"/>
      </left>
      <right>
        <color indexed="63"/>
      </right>
      <top style="double"/>
      <bottom style="double"/>
    </border>
    <border>
      <left style="double"/>
      <right style="thin"/>
      <top>
        <color indexed="63"/>
      </top>
      <bottom style="double"/>
    </border>
    <border>
      <left style="thin"/>
      <right/>
      <top>
        <color indexed="63"/>
      </top>
      <bottom style="double"/>
    </border>
    <border>
      <left/>
      <right/>
      <top>
        <color indexed="63"/>
      </top>
      <bottom style="double"/>
    </border>
    <border>
      <left style="double"/>
      <right style="thin"/>
      <top>
        <color indexed="63"/>
      </top>
      <bottom style="thin"/>
    </border>
    <border>
      <left style="double"/>
      <right style="thin"/>
      <top style="thin"/>
      <bottom style="thin"/>
    </border>
    <border>
      <left style="thin"/>
      <right style="thin"/>
      <top style="thin"/>
      <bottom style="thin"/>
    </border>
    <border>
      <left style="thin"/>
      <right/>
      <top style="double"/>
      <bottom/>
    </border>
    <border>
      <left style="thin"/>
      <right style="thin"/>
      <top style="thin"/>
      <bottom>
        <color indexed="63"/>
      </bottom>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style="double"/>
      <right>
        <color indexed="63"/>
      </right>
      <top style="thin"/>
      <bottom style="thin"/>
    </border>
    <border>
      <left/>
      <right style="thin"/>
      <top>
        <color indexed="63"/>
      </top>
      <bottom style="double"/>
    </border>
    <border>
      <left style="thin"/>
      <right style="double"/>
      <top>
        <color indexed="63"/>
      </top>
      <bottom style="double"/>
    </border>
    <border>
      <left>
        <color indexed="63"/>
      </left>
      <right>
        <color indexed="63"/>
      </right>
      <top style="double"/>
      <bottom style="thin"/>
    </border>
    <border>
      <left style="thin"/>
      <right style="double"/>
      <top style="double"/>
      <bottom style="thin"/>
    </border>
    <border>
      <left>
        <color indexed="63"/>
      </left>
      <right>
        <color indexed="63"/>
      </right>
      <top style="thin"/>
      <bottom style="thin"/>
    </border>
    <border>
      <left style="thin"/>
      <right style="double"/>
      <top style="thin"/>
      <bottom style="thin"/>
    </border>
    <border>
      <left style="thin"/>
      <right style="double"/>
      <top>
        <color indexed="63"/>
      </top>
      <bottom style="thin"/>
    </border>
    <border>
      <left style="thin"/>
      <right style="thin"/>
      <top style="thin"/>
      <bottom style="double"/>
    </border>
    <border>
      <left style="thin"/>
      <right style="double"/>
      <top style="double"/>
      <bottom>
        <color indexed="63"/>
      </bottom>
    </border>
    <border>
      <left style="thin"/>
      <right style="double"/>
      <top style="thin"/>
      <bottom>
        <color indexed="63"/>
      </bottom>
    </border>
    <border>
      <left>
        <color indexed="63"/>
      </left>
      <right style="thin"/>
      <top style="double"/>
      <bottom style="double"/>
    </border>
    <border>
      <left style="thin"/>
      <right>
        <color indexed="63"/>
      </right>
      <top style="double"/>
      <bottom style="thin"/>
    </border>
    <border>
      <left>
        <color indexed="63"/>
      </left>
      <right style="thin"/>
      <top style="double"/>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1">
    <xf numFmtId="0" fontId="0" fillId="0" borderId="0" xfId="0" applyFont="1" applyAlignment="1">
      <alignment/>
    </xf>
    <xf numFmtId="0" fontId="5" fillId="0" borderId="0" xfId="0" applyFont="1" applyFill="1" applyAlignment="1">
      <alignment horizontal="left" vertical="center"/>
    </xf>
    <xf numFmtId="0" fontId="6" fillId="0" borderId="0" xfId="0" applyFont="1" applyFill="1" applyAlignment="1">
      <alignment/>
    </xf>
    <xf numFmtId="0" fontId="7" fillId="33" borderId="0" xfId="0" applyFont="1" applyFill="1" applyAlignment="1">
      <alignment/>
    </xf>
    <xf numFmtId="0" fontId="7" fillId="0" borderId="0" xfId="0" applyFont="1" applyFill="1" applyAlignment="1">
      <alignment/>
    </xf>
    <xf numFmtId="0" fontId="6" fillId="0" borderId="0" xfId="0" applyFont="1" applyFill="1" applyBorder="1" applyAlignment="1">
      <alignment/>
    </xf>
    <xf numFmtId="0" fontId="8" fillId="0" borderId="0" xfId="0" applyFont="1" applyFill="1" applyAlignment="1">
      <alignment horizontal="left" vertical="center"/>
    </xf>
    <xf numFmtId="0" fontId="9"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7" fillId="0" borderId="12" xfId="0" applyFont="1" applyFill="1" applyBorder="1" applyAlignment="1">
      <alignment horizontal="center"/>
    </xf>
    <xf numFmtId="0" fontId="7" fillId="0" borderId="0" xfId="0" applyFont="1" applyFill="1" applyBorder="1" applyAlignment="1">
      <alignment/>
    </xf>
    <xf numFmtId="0" fontId="7" fillId="0" borderId="0" xfId="0" applyFont="1" applyFill="1" applyAlignment="1">
      <alignment/>
    </xf>
    <xf numFmtId="0" fontId="9" fillId="0" borderId="17" xfId="0" applyFont="1" applyFill="1" applyBorder="1" applyAlignment="1">
      <alignment horizontal="center" vertical="center" wrapText="1"/>
    </xf>
    <xf numFmtId="0" fontId="11" fillId="0" borderId="18" xfId="0" applyFont="1" applyFill="1" applyBorder="1" applyAlignment="1">
      <alignment vertical="center" wrapText="1"/>
    </xf>
    <xf numFmtId="0" fontId="10" fillId="0" borderId="19" xfId="0" applyFont="1" applyFill="1" applyBorder="1" applyAlignment="1">
      <alignment horizontal="center" vertical="center" wrapText="1"/>
    </xf>
    <xf numFmtId="4" fontId="9" fillId="0" borderId="19" xfId="0" applyNumberFormat="1" applyFont="1" applyFill="1" applyBorder="1" applyAlignment="1">
      <alignment horizontal="right" vertical="center" wrapText="1" indent="1"/>
    </xf>
    <xf numFmtId="2" fontId="9" fillId="33" borderId="19" xfId="0" applyNumberFormat="1" applyFont="1" applyFill="1" applyBorder="1" applyAlignment="1">
      <alignment horizontal="right" vertical="center" wrapText="1" indent="1"/>
    </xf>
    <xf numFmtId="0" fontId="9" fillId="0" borderId="20" xfId="0" applyFont="1" applyFill="1" applyBorder="1" applyAlignment="1">
      <alignment horizontal="center" vertical="center"/>
    </xf>
    <xf numFmtId="0" fontId="9" fillId="0" borderId="13" xfId="0" applyFont="1" applyFill="1" applyBorder="1" applyAlignment="1">
      <alignment horizontal="center" vertical="center" wrapText="1"/>
    </xf>
    <xf numFmtId="0" fontId="11" fillId="0" borderId="15" xfId="0" applyFont="1" applyFill="1" applyBorder="1" applyAlignment="1">
      <alignment vertical="center" wrapText="1"/>
    </xf>
    <xf numFmtId="0" fontId="9" fillId="0" borderId="21" xfId="0" applyFont="1" applyFill="1" applyBorder="1" applyAlignment="1">
      <alignment horizontal="center" vertical="center" wrapText="1"/>
    </xf>
    <xf numFmtId="0" fontId="6" fillId="0" borderId="0" xfId="0" applyFont="1" applyFill="1" applyBorder="1" applyAlignment="1">
      <alignment vertical="center"/>
    </xf>
    <xf numFmtId="2" fontId="13" fillId="34" borderId="22" xfId="0" applyNumberFormat="1" applyFont="1" applyFill="1" applyBorder="1" applyAlignment="1">
      <alignment horizontal="center" vertical="center" wrapText="1"/>
    </xf>
    <xf numFmtId="2" fontId="14" fillId="34" borderId="22" xfId="0" applyNumberFormat="1" applyFont="1" applyFill="1" applyBorder="1" applyAlignment="1">
      <alignment horizontal="center" vertical="center" wrapText="1"/>
    </xf>
    <xf numFmtId="2" fontId="6" fillId="0" borderId="0" xfId="0" applyNumberFormat="1" applyFont="1" applyFill="1" applyBorder="1" applyAlignment="1">
      <alignment/>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5" fillId="0" borderId="22" xfId="0" applyFont="1" applyFill="1" applyBorder="1" applyAlignment="1">
      <alignment vertical="center" wrapText="1"/>
    </xf>
    <xf numFmtId="0" fontId="6" fillId="0" borderId="22" xfId="0" applyFont="1" applyFill="1" applyBorder="1" applyAlignment="1">
      <alignment vertical="center"/>
    </xf>
    <xf numFmtId="0" fontId="11" fillId="0" borderId="23" xfId="0" applyFont="1" applyFill="1" applyBorder="1" applyAlignment="1">
      <alignment vertical="center" wrapText="1"/>
    </xf>
    <xf numFmtId="2" fontId="14" fillId="34" borderId="24" xfId="0" applyNumberFormat="1" applyFont="1" applyFill="1" applyBorder="1" applyAlignment="1">
      <alignment horizontal="center" vertical="center" wrapText="1"/>
    </xf>
    <xf numFmtId="9" fontId="14" fillId="34" borderId="22" xfId="0" applyNumberFormat="1" applyFont="1" applyFill="1" applyBorder="1" applyAlignment="1">
      <alignment horizontal="center" vertical="center" wrapText="1"/>
    </xf>
    <xf numFmtId="0" fontId="18" fillId="0" borderId="25" xfId="0" applyFont="1" applyFill="1" applyBorder="1" applyAlignment="1">
      <alignment vertical="center" wrapText="1"/>
    </xf>
    <xf numFmtId="0" fontId="18" fillId="0" borderId="25" xfId="0" applyFont="1" applyFill="1" applyBorder="1" applyAlignment="1">
      <alignment horizontal="center" vertical="center" wrapText="1"/>
    </xf>
    <xf numFmtId="182" fontId="19" fillId="0" borderId="25" xfId="0" applyNumberFormat="1" applyFont="1" applyFill="1" applyBorder="1" applyAlignment="1">
      <alignment horizontal="center" vertical="center" wrapText="1"/>
    </xf>
    <xf numFmtId="4" fontId="19" fillId="33" borderId="26" xfId="0" applyNumberFormat="1" applyFont="1" applyFill="1" applyBorder="1" applyAlignment="1">
      <alignment horizontal="right" vertical="center" wrapText="1" indent="1"/>
    </xf>
    <xf numFmtId="0" fontId="19" fillId="0" borderId="21" xfId="0" applyFont="1" applyFill="1" applyBorder="1" applyAlignment="1">
      <alignment horizontal="center" vertical="center" wrapText="1"/>
    </xf>
    <xf numFmtId="0" fontId="18" fillId="0" borderId="22" xfId="0" applyFont="1" applyFill="1" applyBorder="1" applyAlignment="1">
      <alignment vertical="center" wrapText="1"/>
    </xf>
    <xf numFmtId="0" fontId="18" fillId="0" borderId="22" xfId="0" applyFont="1" applyFill="1" applyBorder="1" applyAlignment="1">
      <alignment horizontal="center" vertical="center" wrapText="1"/>
    </xf>
    <xf numFmtId="2" fontId="19" fillId="0" borderId="22" xfId="0" applyNumberFormat="1" applyFont="1" applyFill="1" applyBorder="1" applyAlignment="1">
      <alignment horizontal="center" vertical="center" wrapText="1"/>
    </xf>
    <xf numFmtId="180" fontId="19" fillId="33" borderId="26" xfId="0" applyNumberFormat="1" applyFont="1" applyFill="1" applyBorder="1" applyAlignment="1">
      <alignment vertical="center" wrapText="1"/>
    </xf>
    <xf numFmtId="4" fontId="19" fillId="0" borderId="22" xfId="0" applyNumberFormat="1" applyFont="1" applyFill="1" applyBorder="1" applyAlignment="1">
      <alignment horizontal="center" vertical="center" wrapText="1"/>
    </xf>
    <xf numFmtId="4" fontId="19" fillId="0" borderId="25" xfId="0" applyNumberFormat="1" applyFont="1" applyFill="1" applyBorder="1" applyAlignment="1">
      <alignment horizontal="center" vertical="center" wrapText="1"/>
    </xf>
    <xf numFmtId="2" fontId="19" fillId="33" borderId="26" xfId="0" applyNumberFormat="1" applyFont="1" applyFill="1" applyBorder="1" applyAlignment="1">
      <alignment vertical="center" wrapText="1"/>
    </xf>
    <xf numFmtId="180" fontId="19" fillId="33" borderId="27" xfId="0" applyNumberFormat="1" applyFont="1" applyFill="1" applyBorder="1" applyAlignment="1">
      <alignment vertical="center" wrapText="1"/>
    </xf>
    <xf numFmtId="0" fontId="19" fillId="0" borderId="20" xfId="0" applyFont="1" applyFill="1" applyBorder="1" applyAlignment="1">
      <alignment horizontal="center" vertical="center" wrapText="1"/>
    </xf>
    <xf numFmtId="4" fontId="19" fillId="0" borderId="22" xfId="0" applyNumberFormat="1" applyFont="1" applyFill="1" applyBorder="1" applyAlignment="1">
      <alignment horizontal="center" vertical="center" wrapText="1"/>
    </xf>
    <xf numFmtId="180" fontId="19" fillId="33" borderId="26" xfId="0" applyNumberFormat="1" applyFont="1" applyFill="1" applyBorder="1" applyAlignment="1">
      <alignment horizontal="right" vertical="center" wrapText="1" indent="1"/>
    </xf>
    <xf numFmtId="0" fontId="19" fillId="0" borderId="28" xfId="0" applyFont="1" applyFill="1" applyBorder="1" applyAlignment="1">
      <alignment horizontal="center" vertical="center" wrapText="1"/>
    </xf>
    <xf numFmtId="2" fontId="19" fillId="0" borderId="22" xfId="0" applyNumberFormat="1" applyFont="1" applyFill="1" applyBorder="1" applyAlignment="1">
      <alignment horizontal="center" vertical="center" wrapText="1"/>
    </xf>
    <xf numFmtId="184" fontId="19" fillId="33" borderId="26" xfId="0" applyNumberFormat="1" applyFont="1" applyFill="1" applyBorder="1" applyAlignment="1">
      <alignment horizontal="right" vertical="center" wrapText="1" indent="1"/>
    </xf>
    <xf numFmtId="2" fontId="19" fillId="33" borderId="26" xfId="0" applyNumberFormat="1" applyFont="1" applyFill="1" applyBorder="1" applyAlignment="1">
      <alignment horizontal="right" vertical="center" wrapText="1" indent="1"/>
    </xf>
    <xf numFmtId="0" fontId="25" fillId="0" borderId="15" xfId="0" applyFont="1" applyFill="1" applyBorder="1" applyAlignment="1">
      <alignment vertical="center" wrapText="1"/>
    </xf>
    <xf numFmtId="4" fontId="9" fillId="0" borderId="29" xfId="0" applyNumberFormat="1" applyFont="1" applyFill="1" applyBorder="1" applyAlignment="1" applyProtection="1">
      <alignment horizontal="right" vertical="center" wrapText="1" indent="1"/>
      <protection locked="0"/>
    </xf>
    <xf numFmtId="4" fontId="9" fillId="33" borderId="19" xfId="0" applyNumberFormat="1" applyFont="1" applyFill="1" applyBorder="1" applyAlignment="1" applyProtection="1">
      <alignment horizontal="right" vertical="center" wrapText="1" indent="1"/>
      <protection locked="0"/>
    </xf>
    <xf numFmtId="4" fontId="9" fillId="0" borderId="30" xfId="0" applyNumberFormat="1" applyFont="1" applyFill="1" applyBorder="1" applyAlignment="1" applyProtection="1">
      <alignment horizontal="right" vertical="center" indent="1"/>
      <protection locked="0"/>
    </xf>
    <xf numFmtId="2" fontId="6" fillId="0" borderId="14" xfId="0" applyNumberFormat="1" applyFont="1" applyFill="1" applyBorder="1" applyAlignment="1" applyProtection="1">
      <alignment horizontal="center" vertical="center"/>
      <protection locked="0"/>
    </xf>
    <xf numFmtId="4" fontId="19" fillId="33" borderId="31" xfId="0" applyNumberFormat="1" applyFont="1" applyFill="1" applyBorder="1" applyAlignment="1" applyProtection="1">
      <alignment horizontal="right" vertical="center" wrapText="1" indent="1"/>
      <protection locked="0"/>
    </xf>
    <xf numFmtId="4" fontId="19" fillId="0" borderId="32" xfId="0" applyNumberFormat="1" applyFont="1" applyFill="1" applyBorder="1" applyAlignment="1" applyProtection="1">
      <alignment horizontal="right" vertical="center" indent="1"/>
      <protection locked="0"/>
    </xf>
    <xf numFmtId="4" fontId="12" fillId="33" borderId="16" xfId="0" applyNumberFormat="1" applyFont="1" applyFill="1" applyBorder="1" applyAlignment="1" applyProtection="1">
      <alignment horizontal="right" vertical="center" indent="1"/>
      <protection locked="0"/>
    </xf>
    <xf numFmtId="4" fontId="12" fillId="0" borderId="12" xfId="0" applyNumberFormat="1" applyFont="1" applyFill="1" applyBorder="1" applyAlignment="1" applyProtection="1">
      <alignment horizontal="right" vertical="center" indent="1"/>
      <protection locked="0"/>
    </xf>
    <xf numFmtId="4" fontId="9" fillId="33" borderId="31" xfId="0" applyNumberFormat="1" applyFont="1" applyFill="1" applyBorder="1" applyAlignment="1" applyProtection="1">
      <alignment horizontal="right" vertical="center" wrapText="1" indent="1"/>
      <protection locked="0"/>
    </xf>
    <xf numFmtId="4" fontId="9" fillId="0" borderId="32" xfId="0" applyNumberFormat="1" applyFont="1" applyFill="1" applyBorder="1" applyAlignment="1" applyProtection="1">
      <alignment horizontal="right" vertical="center" indent="1"/>
      <protection locked="0"/>
    </xf>
    <xf numFmtId="2" fontId="6" fillId="0" borderId="22" xfId="0" applyNumberFormat="1" applyFont="1" applyFill="1" applyBorder="1" applyAlignment="1" applyProtection="1">
      <alignment horizontal="center" vertical="center"/>
      <protection locked="0"/>
    </xf>
    <xf numFmtId="4" fontId="19" fillId="33" borderId="33" xfId="0" applyNumberFormat="1" applyFont="1" applyFill="1" applyBorder="1" applyAlignment="1" applyProtection="1">
      <alignment horizontal="right" vertical="center" wrapText="1" indent="1"/>
      <protection locked="0"/>
    </xf>
    <xf numFmtId="2" fontId="19" fillId="0" borderId="34" xfId="0" applyNumberFormat="1" applyFont="1" applyFill="1" applyBorder="1" applyAlignment="1" applyProtection="1">
      <alignment horizontal="right" vertical="center" indent="1"/>
      <protection locked="0"/>
    </xf>
    <xf numFmtId="4" fontId="19" fillId="33" borderId="26" xfId="0" applyNumberFormat="1" applyFont="1" applyFill="1" applyBorder="1" applyAlignment="1" applyProtection="1">
      <alignment horizontal="right" vertical="center" wrapText="1" indent="1"/>
      <protection locked="0"/>
    </xf>
    <xf numFmtId="4" fontId="19" fillId="0" borderId="35" xfId="0" applyNumberFormat="1" applyFont="1" applyFill="1" applyBorder="1" applyAlignment="1" applyProtection="1">
      <alignment horizontal="right" vertical="center" indent="1"/>
      <protection locked="0"/>
    </xf>
    <xf numFmtId="2" fontId="6" fillId="0" borderId="24" xfId="0" applyNumberFormat="1" applyFont="1" applyFill="1" applyBorder="1" applyAlignment="1" applyProtection="1">
      <alignment horizontal="center" vertical="center"/>
      <protection locked="0"/>
    </xf>
    <xf numFmtId="4" fontId="9" fillId="33" borderId="16" xfId="0" applyNumberFormat="1" applyFont="1" applyFill="1" applyBorder="1" applyAlignment="1" applyProtection="1">
      <alignment horizontal="right" vertical="center" wrapText="1" indent="1"/>
      <protection locked="0"/>
    </xf>
    <xf numFmtId="2" fontId="12" fillId="0" borderId="12" xfId="0" applyNumberFormat="1" applyFont="1" applyFill="1" applyBorder="1" applyAlignment="1" applyProtection="1">
      <alignment horizontal="right" vertical="center" wrapText="1" indent="1"/>
      <protection locked="0"/>
    </xf>
    <xf numFmtId="2" fontId="6" fillId="0" borderId="25" xfId="0" applyNumberFormat="1" applyFont="1" applyFill="1" applyBorder="1" applyAlignment="1" applyProtection="1">
      <alignment horizontal="center" vertical="center"/>
      <protection locked="0"/>
    </xf>
    <xf numFmtId="2" fontId="6" fillId="0" borderId="36" xfId="0" applyNumberFormat="1" applyFont="1" applyFill="1" applyBorder="1" applyAlignment="1" applyProtection="1">
      <alignment horizontal="center" vertical="center"/>
      <protection locked="0"/>
    </xf>
    <xf numFmtId="2" fontId="12" fillId="0" borderId="12" xfId="0" applyNumberFormat="1" applyFont="1" applyFill="1" applyBorder="1" applyAlignment="1" applyProtection="1">
      <alignment horizontal="right" vertical="center" indent="1"/>
      <protection locked="0"/>
    </xf>
    <xf numFmtId="2" fontId="13" fillId="34" borderId="22" xfId="0" applyNumberFormat="1" applyFont="1" applyFill="1" applyBorder="1" applyAlignment="1" applyProtection="1">
      <alignment horizontal="center" vertical="center" wrapText="1"/>
      <protection locked="0"/>
    </xf>
    <xf numFmtId="0" fontId="0" fillId="0" borderId="0" xfId="0" applyAlignment="1" applyProtection="1">
      <alignment/>
      <protection locked="0"/>
    </xf>
    <xf numFmtId="2" fontId="12" fillId="0" borderId="37" xfId="0" applyNumberFormat="1" applyFont="1" applyFill="1" applyBorder="1" applyAlignment="1" applyProtection="1">
      <alignment horizontal="right" vertical="center" indent="1"/>
      <protection locked="0"/>
    </xf>
    <xf numFmtId="2" fontId="14" fillId="34" borderId="22" xfId="0" applyNumberFormat="1" applyFont="1" applyFill="1" applyBorder="1" applyAlignment="1" applyProtection="1">
      <alignment horizontal="center" vertical="center" wrapText="1"/>
      <protection locked="0"/>
    </xf>
    <xf numFmtId="0" fontId="0" fillId="0" borderId="0" xfId="0" applyFont="1" applyAlignment="1" applyProtection="1">
      <alignment/>
      <protection locked="0"/>
    </xf>
    <xf numFmtId="2" fontId="26" fillId="0" borderId="34" xfId="0" applyNumberFormat="1" applyFont="1" applyFill="1" applyBorder="1" applyAlignment="1" applyProtection="1">
      <alignment horizontal="right" vertical="center" indent="1"/>
      <protection locked="0"/>
    </xf>
    <xf numFmtId="2" fontId="12" fillId="0" borderId="34" xfId="0" applyNumberFormat="1" applyFont="1" applyFill="1" applyBorder="1" applyAlignment="1" applyProtection="1">
      <alignment horizontal="right" vertical="center" indent="1"/>
      <protection locked="0"/>
    </xf>
    <xf numFmtId="2" fontId="13" fillId="34" borderId="24" xfId="0" applyNumberFormat="1" applyFont="1" applyFill="1" applyBorder="1" applyAlignment="1" applyProtection="1">
      <alignment horizontal="center" vertical="center" wrapText="1"/>
      <protection locked="0"/>
    </xf>
    <xf numFmtId="2" fontId="12" fillId="0" borderId="38" xfId="0" applyNumberFormat="1" applyFont="1" applyFill="1" applyBorder="1" applyAlignment="1" applyProtection="1">
      <alignment horizontal="right" vertical="center" indent="1"/>
      <protection locked="0"/>
    </xf>
    <xf numFmtId="0" fontId="13" fillId="34" borderId="22" xfId="0" applyNumberFormat="1" applyFont="1" applyFill="1" applyBorder="1" applyAlignment="1" applyProtection="1">
      <alignment horizontal="center" vertical="center" wrapText="1"/>
      <protection locked="0"/>
    </xf>
    <xf numFmtId="0" fontId="14" fillId="34" borderId="22" xfId="0" applyNumberFormat="1" applyFont="1" applyFill="1" applyBorder="1" applyAlignment="1" applyProtection="1">
      <alignment horizontal="center" vertical="center" wrapText="1"/>
      <protection locked="0"/>
    </xf>
    <xf numFmtId="0" fontId="14" fillId="34" borderId="24" xfId="0" applyNumberFormat="1" applyFont="1" applyFill="1" applyBorder="1" applyAlignment="1" applyProtection="1">
      <alignment horizontal="center" vertical="center" wrapText="1"/>
      <protection locked="0"/>
    </xf>
    <xf numFmtId="0" fontId="14" fillId="34" borderId="11"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5" fillId="0" borderId="0" xfId="0" applyFont="1" applyFill="1" applyAlignment="1">
      <alignment horizontal="center" vertical="center"/>
    </xf>
    <xf numFmtId="0" fontId="8" fillId="0" borderId="0" xfId="0" applyFont="1" applyFill="1" applyAlignment="1">
      <alignment horizontal="center" vertical="center" wrapText="1"/>
    </xf>
    <xf numFmtId="0" fontId="16" fillId="0" borderId="22"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7"/>
  <sheetViews>
    <sheetView tabSelected="1" zoomScalePageLayoutView="0" workbookViewId="0" topLeftCell="A1">
      <selection activeCell="B2" sqref="B2:H2"/>
    </sheetView>
  </sheetViews>
  <sheetFormatPr defaultColWidth="9.140625" defaultRowHeight="15"/>
  <cols>
    <col min="1" max="1" width="6.7109375" style="0" customWidth="1"/>
    <col min="2" max="2" width="68.7109375" style="0" customWidth="1"/>
    <col min="3" max="3" width="7.57421875" style="0" customWidth="1"/>
    <col min="4" max="4" width="11.7109375" style="0" customWidth="1"/>
    <col min="5" max="5" width="0.2890625" style="0" hidden="1" customWidth="1"/>
    <col min="6" max="6" width="13.7109375" style="0" bestFit="1" customWidth="1"/>
    <col min="7" max="7" width="0" style="0" hidden="1" customWidth="1"/>
    <col min="8" max="8" width="16.7109375" style="0" customWidth="1"/>
    <col min="10" max="10" width="12.140625" style="0" customWidth="1"/>
    <col min="11" max="11" width="13.57421875" style="0" customWidth="1"/>
  </cols>
  <sheetData>
    <row r="1" spans="1:19" s="2" customFormat="1" ht="24.75" customHeight="1">
      <c r="A1" s="1"/>
      <c r="B1" s="98" t="s">
        <v>21</v>
      </c>
      <c r="C1" s="98"/>
      <c r="D1" s="98"/>
      <c r="E1" s="98"/>
      <c r="F1" s="98"/>
      <c r="G1" s="98"/>
      <c r="H1" s="98"/>
      <c r="I1" s="5"/>
      <c r="J1" s="5"/>
      <c r="K1" s="5"/>
      <c r="L1" s="5"/>
      <c r="M1" s="5"/>
      <c r="N1" s="5"/>
      <c r="O1" s="5"/>
      <c r="P1" s="5"/>
      <c r="Q1" s="5"/>
      <c r="R1" s="5"/>
      <c r="S1" s="5"/>
    </row>
    <row r="2" spans="1:19" s="2" customFormat="1" ht="50.25" customHeight="1">
      <c r="A2" s="6"/>
      <c r="B2" s="99" t="s">
        <v>22</v>
      </c>
      <c r="C2" s="99"/>
      <c r="D2" s="99"/>
      <c r="E2" s="99"/>
      <c r="F2" s="99"/>
      <c r="G2" s="99"/>
      <c r="H2" s="99"/>
      <c r="I2" s="5"/>
      <c r="J2" s="5"/>
      <c r="K2" s="5"/>
      <c r="L2" s="5"/>
      <c r="M2" s="5"/>
      <c r="N2" s="5"/>
      <c r="O2" s="5"/>
      <c r="P2" s="5"/>
      <c r="Q2" s="5"/>
      <c r="R2" s="5"/>
      <c r="S2" s="5"/>
    </row>
    <row r="3" spans="5:19" s="2" customFormat="1" ht="16.5" customHeight="1" thickBot="1">
      <c r="E3" s="3"/>
      <c r="F3" s="4"/>
      <c r="G3" s="3"/>
      <c r="H3" s="4"/>
      <c r="I3" s="5"/>
      <c r="J3" s="5"/>
      <c r="K3" s="5"/>
      <c r="L3" s="5"/>
      <c r="M3" s="5"/>
      <c r="N3" s="5"/>
      <c r="O3" s="5"/>
      <c r="P3" s="5"/>
      <c r="Q3" s="5"/>
      <c r="R3" s="5"/>
      <c r="S3" s="5"/>
    </row>
    <row r="4" spans="1:19" s="2" customFormat="1" ht="78" customHeight="1" thickBot="1" thickTop="1">
      <c r="A4" s="7" t="s">
        <v>11</v>
      </c>
      <c r="B4" s="8" t="s">
        <v>23</v>
      </c>
      <c r="C4" s="8" t="s">
        <v>24</v>
      </c>
      <c r="D4" s="8" t="s">
        <v>25</v>
      </c>
      <c r="E4" s="30" t="s">
        <v>26</v>
      </c>
      <c r="F4" s="31" t="s">
        <v>26</v>
      </c>
      <c r="G4" s="31" t="s">
        <v>27</v>
      </c>
      <c r="H4" s="9" t="s">
        <v>27</v>
      </c>
      <c r="I4" s="5"/>
      <c r="J4" s="5"/>
      <c r="K4" s="5"/>
      <c r="L4" s="5"/>
      <c r="M4" s="5"/>
      <c r="N4" s="5"/>
      <c r="O4" s="5"/>
      <c r="P4" s="5"/>
      <c r="Q4" s="5"/>
      <c r="R4" s="5"/>
      <c r="S4" s="5"/>
    </row>
    <row r="5" spans="1:19" s="16" customFormat="1" ht="16.5" thickBot="1" thickTop="1">
      <c r="A5" s="10">
        <v>1</v>
      </c>
      <c r="B5" s="11">
        <v>2</v>
      </c>
      <c r="C5" s="11">
        <v>3</v>
      </c>
      <c r="D5" s="11">
        <v>4</v>
      </c>
      <c r="E5" s="12">
        <v>5</v>
      </c>
      <c r="F5" s="11">
        <v>5</v>
      </c>
      <c r="G5" s="13">
        <v>6</v>
      </c>
      <c r="H5" s="14">
        <v>6</v>
      </c>
      <c r="I5" s="15"/>
      <c r="J5" s="15"/>
      <c r="K5" s="15"/>
      <c r="L5" s="15"/>
      <c r="M5" s="15"/>
      <c r="N5" s="15"/>
      <c r="O5" s="15"/>
      <c r="P5" s="15"/>
      <c r="Q5" s="15"/>
      <c r="R5" s="15"/>
      <c r="S5" s="15"/>
    </row>
    <row r="6" spans="1:19" s="2" customFormat="1" ht="22.5" customHeight="1" thickBot="1" thickTop="1">
      <c r="A6" s="17"/>
      <c r="B6" s="18" t="s">
        <v>10</v>
      </c>
      <c r="C6" s="19"/>
      <c r="D6" s="20"/>
      <c r="E6" s="21"/>
      <c r="F6" s="58"/>
      <c r="G6" s="59"/>
      <c r="H6" s="60"/>
      <c r="I6" s="5"/>
      <c r="J6" s="5"/>
      <c r="K6" s="5"/>
      <c r="L6" s="5"/>
      <c r="M6" s="5"/>
      <c r="N6" s="5"/>
      <c r="O6" s="5"/>
      <c r="P6" s="5"/>
      <c r="Q6" s="5"/>
      <c r="R6" s="5"/>
      <c r="S6" s="5"/>
    </row>
    <row r="7" spans="1:19" s="2" customFormat="1" ht="22.5" customHeight="1" thickBot="1" thickTop="1">
      <c r="A7" s="22" t="s">
        <v>12</v>
      </c>
      <c r="B7" s="37" t="s">
        <v>8</v>
      </c>
      <c r="C7" s="38" t="s">
        <v>9</v>
      </c>
      <c r="D7" s="39">
        <v>1.2</v>
      </c>
      <c r="E7" s="40">
        <v>428.8</v>
      </c>
      <c r="F7" s="61"/>
      <c r="G7" s="62">
        <f>D7*E7</f>
        <v>514.56</v>
      </c>
      <c r="H7" s="63"/>
      <c r="I7" s="5"/>
      <c r="J7" s="29"/>
      <c r="K7" s="5"/>
      <c r="L7" s="5"/>
      <c r="M7" s="5"/>
      <c r="N7" s="5"/>
      <c r="O7" s="5"/>
      <c r="P7" s="5"/>
      <c r="Q7" s="5"/>
      <c r="R7" s="5"/>
      <c r="S7" s="5"/>
    </row>
    <row r="8" spans="1:19" s="2" customFormat="1" ht="22.5" customHeight="1" thickBot="1" thickTop="1">
      <c r="A8" s="23"/>
      <c r="B8" s="92" t="s">
        <v>2</v>
      </c>
      <c r="C8" s="93"/>
      <c r="D8" s="93"/>
      <c r="E8" s="93"/>
      <c r="F8" s="94"/>
      <c r="G8" s="64">
        <f>G7</f>
        <v>514.56</v>
      </c>
      <c r="H8" s="65"/>
      <c r="I8" s="5"/>
      <c r="J8" s="29"/>
      <c r="K8" s="5"/>
      <c r="L8" s="5"/>
      <c r="M8" s="5"/>
      <c r="N8" s="5"/>
      <c r="O8" s="5"/>
      <c r="P8" s="5"/>
      <c r="Q8" s="5"/>
      <c r="R8" s="5"/>
      <c r="S8" s="5"/>
    </row>
    <row r="9" spans="1:19" s="2" customFormat="1" ht="21" customHeight="1" thickTop="1">
      <c r="A9" s="22" t="s">
        <v>0</v>
      </c>
      <c r="B9" s="95" t="s">
        <v>7</v>
      </c>
      <c r="C9" s="96"/>
      <c r="D9" s="96"/>
      <c r="E9" s="96"/>
      <c r="F9" s="97"/>
      <c r="G9" s="66"/>
      <c r="H9" s="67"/>
      <c r="I9" s="5"/>
      <c r="J9" s="29"/>
      <c r="K9" s="5"/>
      <c r="L9" s="5"/>
      <c r="M9" s="5"/>
      <c r="N9" s="5"/>
      <c r="O9" s="5"/>
      <c r="P9" s="5"/>
      <c r="Q9" s="5"/>
      <c r="R9" s="5"/>
      <c r="S9" s="5"/>
    </row>
    <row r="10" spans="1:19" s="2" customFormat="1" ht="34.5" customHeight="1">
      <c r="A10" s="41">
        <v>1</v>
      </c>
      <c r="B10" s="42" t="s">
        <v>37</v>
      </c>
      <c r="C10" s="43" t="s">
        <v>38</v>
      </c>
      <c r="D10" s="44">
        <v>1143</v>
      </c>
      <c r="E10" s="45">
        <v>4.145</v>
      </c>
      <c r="F10" s="68"/>
      <c r="G10" s="69">
        <f>D10*E10</f>
        <v>4737.735</v>
      </c>
      <c r="H10" s="70"/>
      <c r="I10" s="5"/>
      <c r="J10" s="29"/>
      <c r="K10" s="5"/>
      <c r="L10" s="5"/>
      <c r="M10" s="5"/>
      <c r="N10" s="5"/>
      <c r="O10" s="5"/>
      <c r="P10" s="5"/>
      <c r="Q10" s="5"/>
      <c r="R10" s="5"/>
      <c r="S10" s="5"/>
    </row>
    <row r="11" spans="1:19" s="2" customFormat="1" ht="33" customHeight="1">
      <c r="A11" s="41">
        <f>A10+1</f>
        <v>2</v>
      </c>
      <c r="B11" s="42" t="s">
        <v>39</v>
      </c>
      <c r="C11" s="43" t="s">
        <v>38</v>
      </c>
      <c r="D11" s="46">
        <v>460</v>
      </c>
      <c r="E11" s="45">
        <v>4.624</v>
      </c>
      <c r="F11" s="68"/>
      <c r="G11" s="69">
        <f>D11*E11</f>
        <v>2127.04</v>
      </c>
      <c r="H11" s="70"/>
      <c r="I11" s="5"/>
      <c r="J11" s="29"/>
      <c r="K11" s="5"/>
      <c r="L11" s="5"/>
      <c r="M11" s="5"/>
      <c r="N11" s="5"/>
      <c r="O11" s="5"/>
      <c r="P11" s="5"/>
      <c r="Q11" s="5"/>
      <c r="R11" s="5"/>
      <c r="S11" s="5"/>
    </row>
    <row r="12" spans="1:10" s="5" customFormat="1" ht="33" customHeight="1">
      <c r="A12" s="41">
        <f>A11+1</f>
        <v>3</v>
      </c>
      <c r="B12" s="42" t="s">
        <v>40</v>
      </c>
      <c r="C12" s="43" t="s">
        <v>38</v>
      </c>
      <c r="D12" s="46">
        <v>213</v>
      </c>
      <c r="E12" s="45">
        <v>4.776</v>
      </c>
      <c r="F12" s="68"/>
      <c r="G12" s="69">
        <f>D12*E12</f>
        <v>1017.288</v>
      </c>
      <c r="H12" s="70"/>
      <c r="J12" s="29"/>
    </row>
    <row r="13" spans="1:10" s="5" customFormat="1" ht="38.25" customHeight="1">
      <c r="A13" s="41">
        <f>A12+1</f>
        <v>4</v>
      </c>
      <c r="B13" s="37" t="s">
        <v>41</v>
      </c>
      <c r="C13" s="38" t="s">
        <v>38</v>
      </c>
      <c r="D13" s="47">
        <v>17.2</v>
      </c>
      <c r="E13" s="48">
        <v>18.03</v>
      </c>
      <c r="F13" s="68"/>
      <c r="G13" s="71">
        <f>D13*E13</f>
        <v>310.116</v>
      </c>
      <c r="H13" s="72"/>
      <c r="J13" s="29"/>
    </row>
    <row r="14" spans="1:10" s="26" customFormat="1" ht="27" customHeight="1" thickBot="1">
      <c r="A14" s="41">
        <f>A13+1</f>
        <v>5</v>
      </c>
      <c r="B14" s="42" t="s">
        <v>1</v>
      </c>
      <c r="C14" s="43" t="s">
        <v>42</v>
      </c>
      <c r="D14" s="44">
        <v>9229</v>
      </c>
      <c r="E14" s="49">
        <v>0.601</v>
      </c>
      <c r="F14" s="73"/>
      <c r="G14" s="69">
        <f>D14*E14</f>
        <v>5546.629</v>
      </c>
      <c r="H14" s="70"/>
      <c r="J14" s="29"/>
    </row>
    <row r="15" spans="1:19" s="2" customFormat="1" ht="22.5" customHeight="1" thickBot="1" thickTop="1">
      <c r="A15" s="23"/>
      <c r="B15" s="92" t="s">
        <v>44</v>
      </c>
      <c r="C15" s="93"/>
      <c r="D15" s="93"/>
      <c r="E15" s="93"/>
      <c r="F15" s="94"/>
      <c r="G15" s="74">
        <f>SUM(G10:G14)</f>
        <v>13738.808</v>
      </c>
      <c r="H15" s="75"/>
      <c r="I15" s="5"/>
      <c r="J15" s="29"/>
      <c r="K15" s="5"/>
      <c r="L15" s="5"/>
      <c r="M15" s="5"/>
      <c r="N15" s="5"/>
      <c r="O15" s="5"/>
      <c r="P15" s="5"/>
      <c r="Q15" s="5"/>
      <c r="R15" s="5"/>
      <c r="S15" s="5"/>
    </row>
    <row r="16" spans="1:19" s="2" customFormat="1" ht="22.5" customHeight="1" thickBot="1" thickTop="1">
      <c r="A16" s="17" t="s">
        <v>19</v>
      </c>
      <c r="B16" s="92" t="s">
        <v>15</v>
      </c>
      <c r="C16" s="93"/>
      <c r="D16" s="93"/>
      <c r="E16" s="93"/>
      <c r="F16" s="94"/>
      <c r="G16" s="59"/>
      <c r="H16" s="60"/>
      <c r="I16" s="5"/>
      <c r="J16" s="29"/>
      <c r="K16" s="5"/>
      <c r="L16" s="5"/>
      <c r="M16" s="5"/>
      <c r="N16" s="5"/>
      <c r="O16" s="5"/>
      <c r="P16" s="5"/>
      <c r="Q16" s="5"/>
      <c r="R16" s="5"/>
      <c r="S16" s="5"/>
    </row>
    <row r="17" spans="1:19" s="2" customFormat="1" ht="22.5" customHeight="1" thickTop="1">
      <c r="A17" s="50">
        <v>1</v>
      </c>
      <c r="B17" s="42" t="s">
        <v>20</v>
      </c>
      <c r="C17" s="43" t="s">
        <v>38</v>
      </c>
      <c r="D17" s="51">
        <v>882</v>
      </c>
      <c r="E17" s="52">
        <v>12.941</v>
      </c>
      <c r="F17" s="76"/>
      <c r="G17" s="69">
        <f aca="true" t="shared" si="0" ref="G17:G23">D17*E17</f>
        <v>11413.962000000001</v>
      </c>
      <c r="H17" s="70"/>
      <c r="I17" s="5"/>
      <c r="J17" s="29"/>
      <c r="K17" s="5"/>
      <c r="L17" s="5"/>
      <c r="M17" s="5"/>
      <c r="N17" s="5"/>
      <c r="O17" s="5"/>
      <c r="P17" s="5"/>
      <c r="Q17" s="5"/>
      <c r="R17" s="5"/>
      <c r="S17" s="5"/>
    </row>
    <row r="18" spans="1:19" s="2" customFormat="1" ht="22.5" customHeight="1">
      <c r="A18" s="53">
        <v>2</v>
      </c>
      <c r="B18" s="42" t="s">
        <v>4</v>
      </c>
      <c r="C18" s="43" t="s">
        <v>42</v>
      </c>
      <c r="D18" s="54">
        <v>7722</v>
      </c>
      <c r="E18" s="55">
        <v>4.9057</v>
      </c>
      <c r="F18" s="68"/>
      <c r="G18" s="69">
        <f t="shared" si="0"/>
        <v>37881.8154</v>
      </c>
      <c r="H18" s="70"/>
      <c r="I18" s="5"/>
      <c r="J18" s="29"/>
      <c r="K18" s="5"/>
      <c r="L18" s="5"/>
      <c r="M18" s="5"/>
      <c r="N18" s="5"/>
      <c r="O18" s="5"/>
      <c r="P18" s="5"/>
      <c r="Q18" s="5"/>
      <c r="R18" s="5"/>
      <c r="S18" s="5"/>
    </row>
    <row r="19" spans="1:19" s="2" customFormat="1" ht="22.5" customHeight="1">
      <c r="A19" s="41">
        <v>3</v>
      </c>
      <c r="B19" s="42" t="s">
        <v>3</v>
      </c>
      <c r="C19" s="43" t="s">
        <v>13</v>
      </c>
      <c r="D19" s="51">
        <v>4.1</v>
      </c>
      <c r="E19" s="56">
        <v>876.63</v>
      </c>
      <c r="F19" s="68"/>
      <c r="G19" s="69">
        <f t="shared" si="0"/>
        <v>3594.1829999999995</v>
      </c>
      <c r="H19" s="70"/>
      <c r="I19" s="5"/>
      <c r="J19" s="29"/>
      <c r="K19" s="5"/>
      <c r="L19" s="5"/>
      <c r="M19" s="5"/>
      <c r="N19" s="5"/>
      <c r="O19" s="5"/>
      <c r="P19" s="5"/>
      <c r="Q19" s="5"/>
      <c r="R19" s="5"/>
      <c r="S19" s="5"/>
    </row>
    <row r="20" spans="1:19" s="2" customFormat="1" ht="27">
      <c r="A20" s="41">
        <v>4</v>
      </c>
      <c r="B20" s="42" t="s">
        <v>5</v>
      </c>
      <c r="C20" s="43" t="s">
        <v>42</v>
      </c>
      <c r="D20" s="54">
        <v>6763</v>
      </c>
      <c r="E20" s="55">
        <v>14.1541</v>
      </c>
      <c r="F20" s="68"/>
      <c r="G20" s="69">
        <f t="shared" si="0"/>
        <v>95724.1783</v>
      </c>
      <c r="H20" s="70"/>
      <c r="I20" s="5"/>
      <c r="J20" s="29"/>
      <c r="K20" s="5"/>
      <c r="L20" s="5"/>
      <c r="M20" s="5"/>
      <c r="N20" s="5"/>
      <c r="O20" s="5"/>
      <c r="P20" s="5"/>
      <c r="Q20" s="5"/>
      <c r="R20" s="5"/>
      <c r="S20" s="5"/>
    </row>
    <row r="21" spans="1:19" s="2" customFormat="1" ht="22.5" customHeight="1">
      <c r="A21" s="41">
        <v>3</v>
      </c>
      <c r="B21" s="42" t="s">
        <v>3</v>
      </c>
      <c r="C21" s="43" t="s">
        <v>13</v>
      </c>
      <c r="D21" s="51">
        <v>2.02</v>
      </c>
      <c r="E21" s="56">
        <v>876.63</v>
      </c>
      <c r="F21" s="68"/>
      <c r="G21" s="69">
        <f t="shared" si="0"/>
        <v>1770.7926</v>
      </c>
      <c r="H21" s="70"/>
      <c r="I21" s="5"/>
      <c r="J21" s="29"/>
      <c r="K21" s="5"/>
      <c r="L21" s="5"/>
      <c r="M21" s="5"/>
      <c r="N21" s="5"/>
      <c r="O21" s="5"/>
      <c r="P21" s="5"/>
      <c r="Q21" s="5"/>
      <c r="R21" s="5"/>
      <c r="S21" s="5"/>
    </row>
    <row r="22" spans="1:19" s="2" customFormat="1" ht="33" customHeight="1">
      <c r="A22" s="41">
        <v>8</v>
      </c>
      <c r="B22" s="42" t="s">
        <v>6</v>
      </c>
      <c r="C22" s="43" t="s">
        <v>42</v>
      </c>
      <c r="D22" s="54">
        <v>6763</v>
      </c>
      <c r="E22" s="55">
        <v>10.6015</v>
      </c>
      <c r="F22" s="68"/>
      <c r="G22" s="69">
        <f t="shared" si="0"/>
        <v>71697.9445</v>
      </c>
      <c r="H22" s="70"/>
      <c r="I22" s="5"/>
      <c r="J22" s="29"/>
      <c r="K22" s="5"/>
      <c r="L22" s="5"/>
      <c r="M22" s="5"/>
      <c r="N22" s="5"/>
      <c r="O22" s="5"/>
      <c r="P22" s="5"/>
      <c r="Q22" s="5"/>
      <c r="R22" s="5"/>
      <c r="S22" s="5"/>
    </row>
    <row r="23" spans="1:19" s="2" customFormat="1" ht="22.5" customHeight="1" thickBot="1">
      <c r="A23" s="41">
        <v>9</v>
      </c>
      <c r="B23" s="37" t="s">
        <v>14</v>
      </c>
      <c r="C23" s="43" t="s">
        <v>38</v>
      </c>
      <c r="D23" s="47">
        <v>635.5</v>
      </c>
      <c r="E23" s="55">
        <v>12.4751</v>
      </c>
      <c r="F23" s="77"/>
      <c r="G23" s="69">
        <f t="shared" si="0"/>
        <v>7927.92605</v>
      </c>
      <c r="H23" s="70"/>
      <c r="I23" s="5"/>
      <c r="J23" s="29"/>
      <c r="K23" s="5"/>
      <c r="L23" s="5"/>
      <c r="M23" s="5"/>
      <c r="N23" s="5"/>
      <c r="O23" s="5"/>
      <c r="P23" s="5"/>
      <c r="Q23" s="5"/>
      <c r="R23" s="5"/>
      <c r="S23" s="5"/>
    </row>
    <row r="24" spans="1:19" s="2" customFormat="1" ht="22.5" customHeight="1" thickBot="1" thickTop="1">
      <c r="A24" s="23"/>
      <c r="B24" s="92" t="s">
        <v>45</v>
      </c>
      <c r="C24" s="93"/>
      <c r="D24" s="93"/>
      <c r="E24" s="93"/>
      <c r="F24" s="94"/>
      <c r="G24" s="74">
        <f>SUM(G17:G23)</f>
        <v>230010.80185</v>
      </c>
      <c r="H24" s="78"/>
      <c r="I24" s="5"/>
      <c r="J24" s="5"/>
      <c r="K24" s="5"/>
      <c r="L24" s="5"/>
      <c r="M24" s="5"/>
      <c r="N24" s="5"/>
      <c r="O24" s="5"/>
      <c r="P24" s="5"/>
      <c r="Q24" s="5"/>
      <c r="R24" s="5"/>
      <c r="S24" s="5"/>
    </row>
    <row r="25" spans="1:8" ht="17.25" thickBot="1" thickTop="1">
      <c r="A25" s="25"/>
      <c r="B25" s="24" t="s">
        <v>34</v>
      </c>
      <c r="C25" s="24" t="s">
        <v>16</v>
      </c>
      <c r="D25" s="88"/>
      <c r="E25" s="27"/>
      <c r="F25" s="79"/>
      <c r="G25" s="80"/>
      <c r="H25" s="81"/>
    </row>
    <row r="26" spans="1:8" ht="16.5" thickBot="1" thickTop="1">
      <c r="A26" s="25"/>
      <c r="B26" s="57" t="s">
        <v>32</v>
      </c>
      <c r="C26" s="57" t="s">
        <v>16</v>
      </c>
      <c r="D26" s="89" t="s">
        <v>35</v>
      </c>
      <c r="E26" s="28"/>
      <c r="F26" s="82"/>
      <c r="G26" s="83"/>
      <c r="H26" s="84"/>
    </row>
    <row r="27" spans="1:8" ht="17.25" thickBot="1" thickTop="1">
      <c r="A27" s="25"/>
      <c r="B27" s="24" t="s">
        <v>17</v>
      </c>
      <c r="C27" s="24" t="s">
        <v>16</v>
      </c>
      <c r="D27" s="89"/>
      <c r="E27" s="28"/>
      <c r="F27" s="79"/>
      <c r="G27" s="80"/>
      <c r="H27" s="85"/>
    </row>
    <row r="28" spans="1:8" ht="16.5" thickBot="1" thickTop="1">
      <c r="A28" s="25"/>
      <c r="B28" s="57" t="s">
        <v>33</v>
      </c>
      <c r="C28" s="57" t="s">
        <v>16</v>
      </c>
      <c r="D28" s="89" t="s">
        <v>35</v>
      </c>
      <c r="E28" s="28"/>
      <c r="F28" s="82"/>
      <c r="G28" s="83"/>
      <c r="H28" s="84"/>
    </row>
    <row r="29" spans="1:8" ht="17.25" thickBot="1" thickTop="1">
      <c r="A29" s="25"/>
      <c r="B29" s="24" t="s">
        <v>17</v>
      </c>
      <c r="C29" s="24" t="s">
        <v>16</v>
      </c>
      <c r="D29" s="89"/>
      <c r="E29" s="28"/>
      <c r="F29" s="79"/>
      <c r="G29" s="80"/>
      <c r="H29" s="85"/>
    </row>
    <row r="30" spans="1:8" ht="16.5" thickBot="1" thickTop="1">
      <c r="A30" s="25"/>
      <c r="B30" s="57" t="s">
        <v>43</v>
      </c>
      <c r="C30" s="57" t="s">
        <v>16</v>
      </c>
      <c r="D30" s="36">
        <v>0.05</v>
      </c>
      <c r="E30" s="28"/>
      <c r="F30" s="82"/>
      <c r="G30" s="83"/>
      <c r="H30" s="84"/>
    </row>
    <row r="31" spans="1:8" ht="17.25" thickBot="1" thickTop="1">
      <c r="A31" s="25"/>
      <c r="B31" s="24" t="s">
        <v>17</v>
      </c>
      <c r="C31" s="24" t="s">
        <v>16</v>
      </c>
      <c r="D31" s="89"/>
      <c r="E31" s="28"/>
      <c r="F31" s="79"/>
      <c r="G31" s="80"/>
      <c r="H31" s="85"/>
    </row>
    <row r="32" spans="1:8" ht="16.5" thickBot="1" thickTop="1">
      <c r="A32" s="25"/>
      <c r="B32" s="57" t="s">
        <v>18</v>
      </c>
      <c r="C32" s="57" t="s">
        <v>16</v>
      </c>
      <c r="D32" s="36">
        <v>0.18</v>
      </c>
      <c r="E32" s="28"/>
      <c r="F32" s="82"/>
      <c r="G32" s="83"/>
      <c r="H32" s="84"/>
    </row>
    <row r="33" spans="1:8" ht="16.5" thickTop="1">
      <c r="A33" s="91"/>
      <c r="B33" s="34" t="s">
        <v>36</v>
      </c>
      <c r="C33" s="34" t="s">
        <v>16</v>
      </c>
      <c r="D33" s="90"/>
      <c r="E33" s="35"/>
      <c r="F33" s="86"/>
      <c r="G33" s="80"/>
      <c r="H33" s="87"/>
    </row>
    <row r="34" spans="1:8" ht="48" customHeight="1">
      <c r="A34" s="32">
        <v>1</v>
      </c>
      <c r="B34" s="100" t="s">
        <v>28</v>
      </c>
      <c r="C34" s="100"/>
      <c r="D34" s="100"/>
      <c r="E34" s="100"/>
      <c r="F34" s="100"/>
      <c r="G34" s="100"/>
      <c r="H34" s="100"/>
    </row>
    <row r="35" spans="1:8" ht="68.25" customHeight="1">
      <c r="A35" s="33">
        <v>2</v>
      </c>
      <c r="B35" s="100" t="s">
        <v>30</v>
      </c>
      <c r="C35" s="100"/>
      <c r="D35" s="100"/>
      <c r="E35" s="100"/>
      <c r="F35" s="100"/>
      <c r="G35" s="100"/>
      <c r="H35" s="100"/>
    </row>
    <row r="36" spans="1:8" ht="69" customHeight="1">
      <c r="A36" s="33">
        <v>3</v>
      </c>
      <c r="B36" s="100" t="s">
        <v>31</v>
      </c>
      <c r="C36" s="100"/>
      <c r="D36" s="100"/>
      <c r="E36" s="100"/>
      <c r="F36" s="100"/>
      <c r="G36" s="100"/>
      <c r="H36" s="100"/>
    </row>
    <row r="37" spans="1:8" ht="72.75" customHeight="1">
      <c r="A37" s="33">
        <v>4</v>
      </c>
      <c r="B37" s="100" t="s">
        <v>29</v>
      </c>
      <c r="C37" s="100"/>
      <c r="D37" s="100"/>
      <c r="E37" s="100"/>
      <c r="F37" s="100"/>
      <c r="G37" s="100"/>
      <c r="H37" s="100"/>
    </row>
  </sheetData>
  <sheetProtection password="9A68" sheet="1"/>
  <mergeCells count="11">
    <mergeCell ref="B34:H34"/>
    <mergeCell ref="B35:H35"/>
    <mergeCell ref="B36:H36"/>
    <mergeCell ref="B37:H37"/>
    <mergeCell ref="B8:F8"/>
    <mergeCell ref="B9:F9"/>
    <mergeCell ref="B24:F24"/>
    <mergeCell ref="B16:F16"/>
    <mergeCell ref="B15:F15"/>
    <mergeCell ref="B1:H1"/>
    <mergeCell ref="B2:H2"/>
  </mergeCells>
  <printOptions/>
  <pageMargins left="0.7" right="0.7" top="0.75" bottom="0.75" header="0.3" footer="0.3"/>
  <pageSetup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2015-05-30T10:27:42Z</cp:lastPrinted>
  <dcterms:created xsi:type="dcterms:W3CDTF">2006-09-16T00:00:00Z</dcterms:created>
  <dcterms:modified xsi:type="dcterms:W3CDTF">2016-02-11T15:12:41Z</dcterms:modified>
  <cp:category/>
  <cp:version/>
  <cp:contentType/>
  <cp:contentStatus/>
</cp:coreProperties>
</file>