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60" windowWidth="1539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'Лист1'!$A$1:$K$91</definedName>
  </definedNames>
  <calcPr fullCalcOnLoad="1"/>
</workbook>
</file>

<file path=xl/sharedStrings.xml><?xml version="1.0" encoding="utf-8"?>
<sst xmlns="http://schemas.openxmlformats.org/spreadsheetml/2006/main" count="178" uniqueCount="101">
  <si>
    <t>jami</t>
  </si>
  <si>
    <t>lari</t>
  </si>
  <si>
    <t>xelfasi</t>
  </si>
  <si>
    <t>Gjami</t>
  </si>
  <si>
    <t>#</t>
  </si>
  <si>
    <t>samuSaos CamonaTvali</t>
  </si>
  <si>
    <t>raod</t>
  </si>
  <si>
    <t>transporti meqanizmebi</t>
  </si>
  <si>
    <t>c</t>
  </si>
  <si>
    <t>kg</t>
  </si>
  <si>
    <t>grZ.m</t>
  </si>
  <si>
    <t>kompl</t>
  </si>
  <si>
    <t>a) iataki</t>
  </si>
  <si>
    <t>b) Weri</t>
  </si>
  <si>
    <t>g) kedlebi</t>
  </si>
  <si>
    <t>eleqtroobis montaJi</t>
  </si>
  <si>
    <t>wert</t>
  </si>
  <si>
    <t>gamanawilebeli kolofi</t>
  </si>
  <si>
    <t xml:space="preserve">CamrTveli </t>
  </si>
  <si>
    <t>rozeti</t>
  </si>
  <si>
    <t>spilenZis el kabeli 2X2,5</t>
  </si>
  <si>
    <t>ventili nikelis</t>
  </si>
  <si>
    <t xml:space="preserve">laminatis iatakis mowyoba </t>
  </si>
  <si>
    <t>xis plintusebis demontaJi da laminatis plintusebis mowyoba</t>
  </si>
  <si>
    <t xml:space="preserve">xaoiani metlaxis iatakis mowyoba webocementis xsnarze                          </t>
  </si>
  <si>
    <t>Sekiduli Weris mowyoba amstrongis filiT (kompleqti liTonis samagrebiT)</t>
  </si>
  <si>
    <t xml:space="preserve">metlaxis plintusebis mowyoba </t>
  </si>
  <si>
    <t>amstrongis sanaTi</t>
  </si>
  <si>
    <t>gauTvaliswinebeli xarjebi (5%)</t>
  </si>
  <si>
    <t>kuTxeebis liTonis profilebi</t>
  </si>
  <si>
    <t>unitazi baCokiT</t>
  </si>
  <si>
    <r>
      <t>m</t>
    </r>
    <r>
      <rPr>
        <vertAlign val="superscript"/>
        <sz val="12"/>
        <rFont val="AcadNusx"/>
        <family val="0"/>
      </rPr>
      <t>2</t>
    </r>
  </si>
  <si>
    <t>dazianebuli adgilebis Selesva gajiT 30%</t>
  </si>
  <si>
    <t>fitingi ØØǾ100</t>
  </si>
  <si>
    <t>kanalizaciis plastmasis mili ØØǾ50</t>
  </si>
  <si>
    <t>fitingi ØØǾ50</t>
  </si>
  <si>
    <t xml:space="preserve">wylis plastmasis milebi ØØǾ20 </t>
  </si>
  <si>
    <t>fitingi ØǾ20</t>
  </si>
  <si>
    <t>t</t>
  </si>
  <si>
    <t>spilenZis el kabeli 2X4</t>
  </si>
  <si>
    <t>sarke 50X50sm</t>
  </si>
  <si>
    <t>tualetis aqsesuarebi</t>
  </si>
  <si>
    <t xml:space="preserve">webocementi  </t>
  </si>
  <si>
    <t>II sarTuli (administracia)</t>
  </si>
  <si>
    <t>linoliumis demontaJi</t>
  </si>
  <si>
    <t>maRali xarisxis laminati 210m2X1,05=220,5m2</t>
  </si>
  <si>
    <t xml:space="preserve">xaoiani metlaxi 37m2X1,05=38,9m2   </t>
  </si>
  <si>
    <t>xis kibeebis zedapiris damuSaveba da SeRebva zeTovani saRebaviT</t>
  </si>
  <si>
    <t>zeTovani saRebavi</t>
  </si>
  <si>
    <t xml:space="preserve">kedlebidan Zveli xis garsacmisa da saRebavis demontaJi           </t>
  </si>
  <si>
    <t>tixrebis mowyoba TabaSirmuyaos filebiT</t>
  </si>
  <si>
    <t>arsebuli xis tixris demontaJi</t>
  </si>
  <si>
    <t xml:space="preserve">laminirebuli kedlis fari (plastmasis budiani dubeliT) siganiT 20sm            </t>
  </si>
  <si>
    <t xml:space="preserve">TeTri metaloplastmasis orfrTiani karebebis damzadeba da montaJi                                           k-1   1,4mX2,6mX4c=14,6m2                         k-2   1,2mX2,1mX1c=2,5m2                              </t>
  </si>
  <si>
    <t>TeTri metaloplastmasis erTfrTiani karebebis damzadeba da montaJi                                                                        k-3   0,7mX2,1mX1c=1,5m2</t>
  </si>
  <si>
    <t xml:space="preserve">mdf-is erTfrTiani karebebis 8mm damzadeba da montaJi                                 k-4    0,95mX2,3mX10c=21,9m2                       k-5    0,8mX2,3mX2c=3,7m2                                                                                                             </t>
  </si>
  <si>
    <t xml:space="preserve">mdf-is orfrTiani karebebis 8mm damzadeba da montaJi                             k-6    1,5mX2mX1c=3m2                             k-7    1,4mX2,15mX1c=3m2                             k-8    1,7mX2,5mX2c=8,5m2                                                                                                       </t>
  </si>
  <si>
    <t xml:space="preserve">TeTri metaloplastmasis 6sm fanjrebis damzadeba da montaJi (minapaketiT, erTi fanjris gaReba-gadmokidebiT)                                                                                                    f-1     1,2mX1,8mX6c=13m2                         f-2     1,2mX1,5mX1c=1,8m2                                                                                                                          </t>
  </si>
  <si>
    <t>fanjrebze garedan sawvimrebis mowyoba</t>
  </si>
  <si>
    <t>moTuTiebuli Tunuqis furceli 0,5mm    14,3mX0,2mX1,1=3,2m2</t>
  </si>
  <si>
    <t>dubeli</t>
  </si>
  <si>
    <t>naoTxalebis Selesva gajiT Signidan</t>
  </si>
  <si>
    <t>naoTxalebis Selesva qviSacementis xsnariT garedan</t>
  </si>
  <si>
    <t>karebebis da fanjrebis demontaJi</t>
  </si>
  <si>
    <r>
      <t xml:space="preserve">kedlebisa da naoTxalebis daSpakvla da SeRebva wyalemulsiis saRebaviT </t>
    </r>
    <r>
      <rPr>
        <sz val="12"/>
        <rFont val="Arial"/>
        <family val="2"/>
      </rPr>
      <t>H</t>
    </r>
    <r>
      <rPr>
        <sz val="12"/>
        <rFont val="AcadNusx"/>
        <family val="0"/>
      </rPr>
      <t xml:space="preserve">=3,1m                    </t>
    </r>
  </si>
  <si>
    <t>plastmasis Sekiduli Weris mowyoba</t>
  </si>
  <si>
    <t>plastmasis Sekiduli Weri metalis imitaciiT           5,5m2X1,1=6m2</t>
  </si>
  <si>
    <t>liTonis profilebi samagrebiT da sakidrebiT</t>
  </si>
  <si>
    <t>plastmasis Weris wertilovani sanaTi</t>
  </si>
  <si>
    <t xml:space="preserve">kedlis gaxvreta  </t>
  </si>
  <si>
    <t>adg</t>
  </si>
  <si>
    <t>miwis damuSaveba xeliT da ukumiyra plastmasis milebis Cawyobis Semdeg     0,5mX0,6mX11m=3,3m3</t>
  </si>
  <si>
    <t xml:space="preserve"> onkani</t>
  </si>
  <si>
    <t>g) karebebi da fanjrebi</t>
  </si>
  <si>
    <t>d) eleqtrooba</t>
  </si>
  <si>
    <t>e) sveli wertilebi</t>
  </si>
  <si>
    <t>v) naSalis transportireba</t>
  </si>
  <si>
    <t>naSalis darvirTva a/TviTmclelebze da gatana nayarSi 5 km manZilze</t>
  </si>
  <si>
    <t>TabaSirmuyaos fila 12.5mm       50m2X1,05=52,5m2</t>
  </si>
  <si>
    <t>nestgamZle TabaSirmuyaos fila 12.5mm       14m2X1,05=14,7m2</t>
  </si>
  <si>
    <t>liTonis profilebi samagrebiT tixris</t>
  </si>
  <si>
    <r>
      <t xml:space="preserve">kafelis mowyoba kedelze webocementis xsnarze  </t>
    </r>
    <r>
      <rPr>
        <sz val="12"/>
        <rFont val="Arial"/>
        <family val="2"/>
      </rPr>
      <t>H</t>
    </r>
    <r>
      <rPr>
        <sz val="12"/>
        <rFont val="AcadNusx"/>
        <family val="0"/>
      </rPr>
      <t xml:space="preserve">=2,8m                        </t>
    </r>
  </si>
  <si>
    <r>
      <t>m</t>
    </r>
    <r>
      <rPr>
        <vertAlign val="superscript"/>
        <sz val="12"/>
        <rFont val="AcadNusx"/>
        <family val="0"/>
      </rPr>
      <t>3</t>
    </r>
  </si>
  <si>
    <t>kibeebis da aivnis moajirebis SeRerbva zeTis saRebaviT</t>
  </si>
  <si>
    <t>arsebuli xis iatakis demontaJi (svel wertilebSi)</t>
  </si>
  <si>
    <t>arsebuli safarisa da moWimvis demontaJi (aivnebze)</t>
  </si>
  <si>
    <t>qviSacementis moWimvis mowyoba 4-5sm</t>
  </si>
  <si>
    <t xml:space="preserve">kafeli 30m2X1,05=31,5m2   </t>
  </si>
  <si>
    <t xml:space="preserve">TeTri TaRiani metaloplastmasis 6sm fanjrebis damzadeba da montaJi (minapaketiT, erTi fanjris gaReba-gadmokidebiT)                                                                                                    f-3     1,2mX1,8mX4c=8m2                                                                                                                                                  </t>
  </si>
  <si>
    <r>
      <t xml:space="preserve">kanalizaciis plastmasis milebis </t>
    </r>
    <r>
      <rPr>
        <sz val="12"/>
        <rFont val="Calibri"/>
        <family val="2"/>
      </rPr>
      <t>Ǿ</t>
    </r>
    <r>
      <rPr>
        <sz val="12"/>
        <rFont val="AcadNusx"/>
        <family val="0"/>
      </rPr>
      <t xml:space="preserve">100X3.2 montaJi </t>
    </r>
  </si>
  <si>
    <t>xelsabani niJara fexiani, sifoniT</t>
  </si>
  <si>
    <t>fanjrebze TeTri metaloplastmasis rafebis mowyoba 30sm</t>
  </si>
  <si>
    <t>kedlis Selesva qviSacementis xsnariT</t>
  </si>
  <si>
    <t>m2</t>
  </si>
  <si>
    <t>masalis transportirebis xarjebi %</t>
  </si>
  <si>
    <t>zednadebi xarjebi (%)</t>
  </si>
  <si>
    <t>gegmiuri dagroveba (%)</t>
  </si>
  <si>
    <t>ქალაქ რუსთავში წმ.ნინოს ქ. #1-ში არსებული კულტურის ცენტრის შიდა სარემონტო სამუშაოები             danarTi #1</t>
  </si>
  <si>
    <t>masala</t>
  </si>
  <si>
    <t>erT. fasi</t>
  </si>
  <si>
    <t>ganz. erT.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</si>
</sst>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61">
      <selection activeCell="S45" sqref="S45"/>
    </sheetView>
  </sheetViews>
  <sheetFormatPr defaultColWidth="9.00390625" defaultRowHeight="12.75"/>
  <cols>
    <col min="1" max="1" width="5.00390625" style="1" customWidth="1"/>
    <col min="2" max="2" width="47.875" style="1" customWidth="1"/>
    <col min="3" max="3" width="9.875" style="1" customWidth="1"/>
    <col min="4" max="4" width="10.125" style="1" customWidth="1"/>
    <col min="5" max="5" width="8.375" style="1" customWidth="1"/>
    <col min="6" max="6" width="11.125" style="1" customWidth="1"/>
    <col min="7" max="7" width="8.625" style="1" customWidth="1"/>
    <col min="8" max="8" width="10.125" style="1" customWidth="1"/>
    <col min="9" max="9" width="8.75390625" style="1" customWidth="1"/>
    <col min="10" max="10" width="9.75390625" style="1" customWidth="1"/>
    <col min="11" max="11" width="12.125" style="1" customWidth="1"/>
    <col min="12" max="16384" width="9.125" style="1" customWidth="1"/>
  </cols>
  <sheetData>
    <row r="1" spans="1:11" ht="27" customHeight="1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4.5" customHeight="1">
      <c r="A2" s="27" t="s">
        <v>4</v>
      </c>
      <c r="B2" s="27" t="s">
        <v>5</v>
      </c>
      <c r="C2" s="27" t="s">
        <v>100</v>
      </c>
      <c r="D2" s="27" t="s">
        <v>6</v>
      </c>
      <c r="E2" s="36" t="s">
        <v>98</v>
      </c>
      <c r="F2" s="37"/>
      <c r="G2" s="36" t="s">
        <v>2</v>
      </c>
      <c r="H2" s="37"/>
      <c r="I2" s="34" t="s">
        <v>7</v>
      </c>
      <c r="J2" s="35"/>
      <c r="K2" s="27" t="s">
        <v>3</v>
      </c>
    </row>
    <row r="3" spans="1:11" ht="33.75" customHeight="1">
      <c r="A3" s="29"/>
      <c r="B3" s="29"/>
      <c r="C3" s="29"/>
      <c r="D3" s="29"/>
      <c r="E3" s="27" t="s">
        <v>99</v>
      </c>
      <c r="F3" s="27" t="s">
        <v>3</v>
      </c>
      <c r="G3" s="27" t="s">
        <v>99</v>
      </c>
      <c r="H3" s="27" t="s">
        <v>3</v>
      </c>
      <c r="I3" s="27" t="s">
        <v>99</v>
      </c>
      <c r="J3" s="27" t="s">
        <v>3</v>
      </c>
      <c r="K3" s="29"/>
    </row>
    <row r="4" spans="1:11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4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1">
      <c r="A6" s="26"/>
      <c r="B6" s="25" t="s">
        <v>43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16.5">
      <c r="A7" s="2"/>
      <c r="B7" s="11" t="s">
        <v>12</v>
      </c>
      <c r="C7" s="2"/>
      <c r="D7" s="2"/>
      <c r="E7" s="2"/>
      <c r="F7" s="2"/>
      <c r="G7" s="2"/>
      <c r="H7" s="2"/>
      <c r="I7" s="2"/>
      <c r="J7" s="2"/>
      <c r="K7" s="2"/>
    </row>
    <row r="8" spans="1:11" ht="20.25">
      <c r="A8" s="5">
        <v>1</v>
      </c>
      <c r="B8" s="19" t="s">
        <v>44</v>
      </c>
      <c r="C8" s="5" t="s">
        <v>31</v>
      </c>
      <c r="D8" s="5">
        <v>80</v>
      </c>
      <c r="E8" s="5"/>
      <c r="F8" s="6"/>
      <c r="G8" s="5"/>
      <c r="H8" s="6"/>
      <c r="I8" s="5"/>
      <c r="J8" s="6"/>
      <c r="K8" s="6"/>
    </row>
    <row r="9" spans="1:11" ht="20.25">
      <c r="A9" s="31">
        <v>2</v>
      </c>
      <c r="B9" s="19" t="s">
        <v>22</v>
      </c>
      <c r="C9" s="5" t="s">
        <v>31</v>
      </c>
      <c r="D9" s="5">
        <v>210</v>
      </c>
      <c r="E9" s="5"/>
      <c r="F9" s="6"/>
      <c r="G9" s="5"/>
      <c r="H9" s="6"/>
      <c r="I9" s="5"/>
      <c r="J9" s="6"/>
      <c r="K9" s="6"/>
    </row>
    <row r="10" spans="1:11" ht="33">
      <c r="A10" s="33"/>
      <c r="B10" s="19" t="s">
        <v>45</v>
      </c>
      <c r="C10" s="5" t="s">
        <v>31</v>
      </c>
      <c r="D10" s="5">
        <v>220.5</v>
      </c>
      <c r="E10" s="5"/>
      <c r="F10" s="6"/>
      <c r="G10" s="5"/>
      <c r="H10" s="6"/>
      <c r="I10" s="5"/>
      <c r="J10" s="6"/>
      <c r="K10" s="6"/>
    </row>
    <row r="11" spans="1:11" ht="33">
      <c r="A11" s="5">
        <v>3</v>
      </c>
      <c r="B11" s="19" t="s">
        <v>23</v>
      </c>
      <c r="C11" s="5" t="s">
        <v>10</v>
      </c>
      <c r="D11" s="5">
        <v>207</v>
      </c>
      <c r="E11" s="5"/>
      <c r="F11" s="6"/>
      <c r="G11" s="5"/>
      <c r="H11" s="6"/>
      <c r="I11" s="5"/>
      <c r="J11" s="6"/>
      <c r="K11" s="6"/>
    </row>
    <row r="12" spans="1:11" ht="33">
      <c r="A12" s="5">
        <v>4</v>
      </c>
      <c r="B12" s="19" t="s">
        <v>84</v>
      </c>
      <c r="C12" s="5" t="s">
        <v>31</v>
      </c>
      <c r="D12" s="5">
        <v>13</v>
      </c>
      <c r="E12" s="5"/>
      <c r="F12" s="6"/>
      <c r="G12" s="5"/>
      <c r="H12" s="6"/>
      <c r="I12" s="5"/>
      <c r="J12" s="6"/>
      <c r="K12" s="6"/>
    </row>
    <row r="13" spans="1:11" ht="33">
      <c r="A13" s="5">
        <v>5</v>
      </c>
      <c r="B13" s="19" t="s">
        <v>85</v>
      </c>
      <c r="C13" s="5" t="s">
        <v>31</v>
      </c>
      <c r="D13" s="5">
        <v>24</v>
      </c>
      <c r="E13" s="5"/>
      <c r="F13" s="6"/>
      <c r="G13" s="5"/>
      <c r="H13" s="6"/>
      <c r="I13" s="5"/>
      <c r="J13" s="6"/>
      <c r="K13" s="6"/>
    </row>
    <row r="14" spans="1:11" ht="45" customHeight="1">
      <c r="A14" s="5">
        <v>6</v>
      </c>
      <c r="B14" s="19" t="s">
        <v>86</v>
      </c>
      <c r="C14" s="5" t="s">
        <v>31</v>
      </c>
      <c r="D14" s="5">
        <f>D13+D12</f>
        <v>37</v>
      </c>
      <c r="E14" s="5"/>
      <c r="F14" s="6"/>
      <c r="G14" s="5"/>
      <c r="H14" s="6"/>
      <c r="I14" s="5"/>
      <c r="J14" s="6"/>
      <c r="K14" s="6"/>
    </row>
    <row r="15" spans="1:11" ht="33">
      <c r="A15" s="31">
        <v>7</v>
      </c>
      <c r="B15" s="19" t="s">
        <v>24</v>
      </c>
      <c r="C15" s="5" t="s">
        <v>31</v>
      </c>
      <c r="D15" s="5">
        <f>D14</f>
        <v>37</v>
      </c>
      <c r="E15" s="5"/>
      <c r="F15" s="6"/>
      <c r="G15" s="5"/>
      <c r="H15" s="6"/>
      <c r="I15" s="5"/>
      <c r="J15" s="6"/>
      <c r="K15" s="6"/>
    </row>
    <row r="16" spans="1:11" ht="39" customHeight="1">
      <c r="A16" s="32"/>
      <c r="B16" s="19" t="s">
        <v>46</v>
      </c>
      <c r="C16" s="5" t="s">
        <v>31</v>
      </c>
      <c r="D16" s="5">
        <v>38.9</v>
      </c>
      <c r="E16" s="5"/>
      <c r="F16" s="6"/>
      <c r="G16" s="5"/>
      <c r="H16" s="6"/>
      <c r="I16" s="5"/>
      <c r="J16" s="6"/>
      <c r="K16" s="6"/>
    </row>
    <row r="17" spans="1:11" ht="16.5">
      <c r="A17" s="33"/>
      <c r="B17" s="19" t="s">
        <v>42</v>
      </c>
      <c r="C17" s="5" t="s">
        <v>9</v>
      </c>
      <c r="D17" s="5">
        <f>D15*6</f>
        <v>222</v>
      </c>
      <c r="E17" s="5"/>
      <c r="F17" s="6"/>
      <c r="G17" s="5"/>
      <c r="H17" s="6"/>
      <c r="I17" s="5"/>
      <c r="J17" s="6"/>
      <c r="K17" s="6"/>
    </row>
    <row r="18" spans="1:11" ht="39" customHeight="1">
      <c r="A18" s="5">
        <v>8</v>
      </c>
      <c r="B18" s="19" t="s">
        <v>26</v>
      </c>
      <c r="C18" s="5" t="s">
        <v>10</v>
      </c>
      <c r="D18" s="5">
        <v>22</v>
      </c>
      <c r="E18" s="5"/>
      <c r="F18" s="6"/>
      <c r="G18" s="5"/>
      <c r="H18" s="6"/>
      <c r="I18" s="5"/>
      <c r="J18" s="6"/>
      <c r="K18" s="6"/>
    </row>
    <row r="19" spans="1:11" ht="38.25" customHeight="1">
      <c r="A19" s="31">
        <v>9</v>
      </c>
      <c r="B19" s="19" t="s">
        <v>47</v>
      </c>
      <c r="C19" s="5" t="s">
        <v>31</v>
      </c>
      <c r="D19" s="5">
        <v>6</v>
      </c>
      <c r="E19" s="5"/>
      <c r="F19" s="6"/>
      <c r="G19" s="5"/>
      <c r="H19" s="6"/>
      <c r="I19" s="5"/>
      <c r="J19" s="6"/>
      <c r="K19" s="6"/>
    </row>
    <row r="20" spans="1:11" ht="19.5" customHeight="1">
      <c r="A20" s="33"/>
      <c r="B20" s="19" t="s">
        <v>48</v>
      </c>
      <c r="C20" s="5" t="s">
        <v>9</v>
      </c>
      <c r="D20" s="5">
        <f>D19*0.3</f>
        <v>1.7999999999999998</v>
      </c>
      <c r="E20" s="5"/>
      <c r="F20" s="6"/>
      <c r="G20" s="5"/>
      <c r="H20" s="6"/>
      <c r="I20" s="5"/>
      <c r="J20" s="6"/>
      <c r="K20" s="6"/>
    </row>
    <row r="21" spans="1:11" ht="35.25" customHeight="1">
      <c r="A21" s="31">
        <v>10</v>
      </c>
      <c r="B21" s="19" t="s">
        <v>83</v>
      </c>
      <c r="C21" s="5" t="s">
        <v>31</v>
      </c>
      <c r="D21" s="5">
        <v>30</v>
      </c>
      <c r="E21" s="5"/>
      <c r="F21" s="6"/>
      <c r="G21" s="5"/>
      <c r="H21" s="6"/>
      <c r="I21" s="5"/>
      <c r="J21" s="6"/>
      <c r="K21" s="6"/>
    </row>
    <row r="22" spans="1:11" ht="33.75" customHeight="1">
      <c r="A22" s="33"/>
      <c r="B22" s="19" t="s">
        <v>48</v>
      </c>
      <c r="C22" s="5" t="s">
        <v>9</v>
      </c>
      <c r="D22" s="5">
        <f>D21*0.1</f>
        <v>3</v>
      </c>
      <c r="E22" s="5"/>
      <c r="F22" s="6"/>
      <c r="G22" s="5"/>
      <c r="H22" s="6"/>
      <c r="I22" s="5"/>
      <c r="J22" s="6"/>
      <c r="K22" s="6"/>
    </row>
    <row r="23" spans="1:11" ht="19.5" customHeight="1">
      <c r="A23" s="5"/>
      <c r="B23" s="20" t="s">
        <v>13</v>
      </c>
      <c r="C23" s="5"/>
      <c r="D23" s="5"/>
      <c r="E23" s="5"/>
      <c r="F23" s="6"/>
      <c r="G23" s="5"/>
      <c r="H23" s="6"/>
      <c r="I23" s="5"/>
      <c r="J23" s="6"/>
      <c r="K23" s="6"/>
    </row>
    <row r="24" spans="1:11" ht="57.75" customHeight="1">
      <c r="A24" s="5">
        <v>11</v>
      </c>
      <c r="B24" s="19" t="s">
        <v>25</v>
      </c>
      <c r="C24" s="5" t="s">
        <v>31</v>
      </c>
      <c r="D24" s="5">
        <v>245</v>
      </c>
      <c r="E24" s="5"/>
      <c r="F24" s="6"/>
      <c r="G24" s="5"/>
      <c r="H24" s="6"/>
      <c r="I24" s="5"/>
      <c r="J24" s="6"/>
      <c r="K24" s="6"/>
    </row>
    <row r="25" spans="1:11" ht="19.5" customHeight="1">
      <c r="A25" s="31">
        <v>12</v>
      </c>
      <c r="B25" s="19" t="s">
        <v>65</v>
      </c>
      <c r="C25" s="5" t="s">
        <v>31</v>
      </c>
      <c r="D25" s="5">
        <v>5.5</v>
      </c>
      <c r="E25" s="5"/>
      <c r="F25" s="6"/>
      <c r="G25" s="5"/>
      <c r="H25" s="6"/>
      <c r="I25" s="5"/>
      <c r="J25" s="6"/>
      <c r="K25" s="6"/>
    </row>
    <row r="26" spans="1:11" ht="33">
      <c r="A26" s="32"/>
      <c r="B26" s="19" t="s">
        <v>66</v>
      </c>
      <c r="C26" s="5" t="s">
        <v>31</v>
      </c>
      <c r="D26" s="5">
        <v>6</v>
      </c>
      <c r="E26" s="5"/>
      <c r="F26" s="6"/>
      <c r="G26" s="5"/>
      <c r="H26" s="6"/>
      <c r="I26" s="5"/>
      <c r="J26" s="6"/>
      <c r="K26" s="6"/>
    </row>
    <row r="27" spans="1:11" ht="33">
      <c r="A27" s="33"/>
      <c r="B27" s="19" t="s">
        <v>67</v>
      </c>
      <c r="C27" s="5" t="s">
        <v>10</v>
      </c>
      <c r="D27" s="5">
        <v>20</v>
      </c>
      <c r="E27" s="5"/>
      <c r="F27" s="6"/>
      <c r="G27" s="5"/>
      <c r="H27" s="6"/>
      <c r="I27" s="5"/>
      <c r="J27" s="6"/>
      <c r="K27" s="6"/>
    </row>
    <row r="28" spans="1:11" ht="16.5">
      <c r="A28" s="5"/>
      <c r="B28" s="11" t="s">
        <v>14</v>
      </c>
      <c r="C28" s="5"/>
      <c r="D28" s="5"/>
      <c r="E28" s="5"/>
      <c r="F28" s="6"/>
      <c r="G28" s="5"/>
      <c r="H28" s="6"/>
      <c r="I28" s="5"/>
      <c r="J28" s="6"/>
      <c r="K28" s="6"/>
    </row>
    <row r="29" spans="1:11" ht="33">
      <c r="A29" s="5">
        <v>13</v>
      </c>
      <c r="B29" s="19" t="s">
        <v>49</v>
      </c>
      <c r="C29" s="5" t="s">
        <v>31</v>
      </c>
      <c r="D29" s="5">
        <v>680</v>
      </c>
      <c r="E29" s="5"/>
      <c r="F29" s="6"/>
      <c r="G29" s="5"/>
      <c r="H29" s="6"/>
      <c r="I29" s="5"/>
      <c r="J29" s="6"/>
      <c r="K29" s="6"/>
    </row>
    <row r="30" spans="1:11" ht="33">
      <c r="A30" s="5">
        <v>14</v>
      </c>
      <c r="B30" s="19" t="s">
        <v>32</v>
      </c>
      <c r="C30" s="5" t="s">
        <v>31</v>
      </c>
      <c r="D30" s="5">
        <f>D29*0.3</f>
        <v>204</v>
      </c>
      <c r="E30" s="5"/>
      <c r="F30" s="6"/>
      <c r="G30" s="5"/>
      <c r="H30" s="6"/>
      <c r="I30" s="5"/>
      <c r="J30" s="6"/>
      <c r="K30" s="6"/>
    </row>
    <row r="31" spans="1:11" ht="20.25">
      <c r="A31" s="24">
        <v>15</v>
      </c>
      <c r="B31" s="19" t="s">
        <v>51</v>
      </c>
      <c r="C31" s="5" t="s">
        <v>31</v>
      </c>
      <c r="D31" s="5">
        <v>18.5</v>
      </c>
      <c r="E31" s="5"/>
      <c r="F31" s="6"/>
      <c r="G31" s="5"/>
      <c r="H31" s="6"/>
      <c r="I31" s="5"/>
      <c r="J31" s="6"/>
      <c r="K31" s="6"/>
    </row>
    <row r="32" spans="1:11" ht="33">
      <c r="A32" s="31">
        <v>16</v>
      </c>
      <c r="B32" s="19" t="s">
        <v>50</v>
      </c>
      <c r="C32" s="5" t="s">
        <v>31</v>
      </c>
      <c r="D32" s="5">
        <v>33</v>
      </c>
      <c r="E32" s="5"/>
      <c r="F32" s="6"/>
      <c r="G32" s="5"/>
      <c r="H32" s="6"/>
      <c r="I32" s="5"/>
      <c r="J32" s="6"/>
      <c r="K32" s="6"/>
    </row>
    <row r="33" spans="1:11" ht="33">
      <c r="A33" s="32"/>
      <c r="B33" s="19" t="s">
        <v>78</v>
      </c>
      <c r="C33" s="5" t="s">
        <v>31</v>
      </c>
      <c r="D33" s="5">
        <v>52.5</v>
      </c>
      <c r="E33" s="5"/>
      <c r="F33" s="6"/>
      <c r="G33" s="5"/>
      <c r="H33" s="6"/>
      <c r="I33" s="5"/>
      <c r="J33" s="6"/>
      <c r="K33" s="6"/>
    </row>
    <row r="34" spans="1:11" ht="33">
      <c r="A34" s="32"/>
      <c r="B34" s="19" t="s">
        <v>79</v>
      </c>
      <c r="C34" s="5" t="s">
        <v>31</v>
      </c>
      <c r="D34" s="5">
        <v>14.7</v>
      </c>
      <c r="E34" s="5"/>
      <c r="F34" s="6"/>
      <c r="G34" s="5"/>
      <c r="H34" s="6"/>
      <c r="I34" s="5"/>
      <c r="J34" s="6"/>
      <c r="K34" s="6"/>
    </row>
    <row r="35" spans="1:11" ht="33">
      <c r="A35" s="33"/>
      <c r="B35" s="19" t="s">
        <v>80</v>
      </c>
      <c r="C35" s="5" t="s">
        <v>10</v>
      </c>
      <c r="D35" s="5">
        <v>100</v>
      </c>
      <c r="E35" s="5"/>
      <c r="F35" s="6"/>
      <c r="G35" s="5"/>
      <c r="H35" s="6"/>
      <c r="I35" s="5"/>
      <c r="J35" s="6"/>
      <c r="K35" s="6"/>
    </row>
    <row r="36" spans="1:11" ht="49.5">
      <c r="A36" s="5">
        <v>16</v>
      </c>
      <c r="B36" s="19" t="s">
        <v>64</v>
      </c>
      <c r="C36" s="5" t="s">
        <v>31</v>
      </c>
      <c r="D36" s="5">
        <v>800</v>
      </c>
      <c r="E36" s="5"/>
      <c r="F36" s="6"/>
      <c r="G36" s="5"/>
      <c r="H36" s="6"/>
      <c r="I36" s="5"/>
      <c r="J36" s="6"/>
      <c r="K36" s="6"/>
    </row>
    <row r="37" spans="1:11" ht="49.5">
      <c r="A37" s="5">
        <v>17</v>
      </c>
      <c r="B37" s="19" t="s">
        <v>52</v>
      </c>
      <c r="C37" s="5" t="s">
        <v>31</v>
      </c>
      <c r="D37" s="5">
        <v>26</v>
      </c>
      <c r="E37" s="5"/>
      <c r="F37" s="6"/>
      <c r="G37" s="5"/>
      <c r="H37" s="6"/>
      <c r="I37" s="5"/>
      <c r="J37" s="6"/>
      <c r="K37" s="6"/>
    </row>
    <row r="38" spans="1:11" ht="33">
      <c r="A38" s="24">
        <v>18</v>
      </c>
      <c r="B38" s="19" t="s">
        <v>92</v>
      </c>
      <c r="C38" s="5" t="s">
        <v>93</v>
      </c>
      <c r="D38" s="5">
        <v>20</v>
      </c>
      <c r="E38" s="5"/>
      <c r="F38" s="6"/>
      <c r="G38" s="5"/>
      <c r="H38" s="6"/>
      <c r="I38" s="5"/>
      <c r="J38" s="6"/>
      <c r="K38" s="6"/>
    </row>
    <row r="39" spans="1:11" ht="33">
      <c r="A39" s="31">
        <v>19</v>
      </c>
      <c r="B39" s="19" t="s">
        <v>81</v>
      </c>
      <c r="C39" s="5" t="s">
        <v>31</v>
      </c>
      <c r="D39" s="5">
        <v>30</v>
      </c>
      <c r="E39" s="5"/>
      <c r="F39" s="6"/>
      <c r="G39" s="5"/>
      <c r="H39" s="6"/>
      <c r="I39" s="5"/>
      <c r="J39" s="6"/>
      <c r="K39" s="6"/>
    </row>
    <row r="40" spans="1:11" ht="20.25">
      <c r="A40" s="32"/>
      <c r="B40" s="19" t="s">
        <v>87</v>
      </c>
      <c r="C40" s="5" t="s">
        <v>31</v>
      </c>
      <c r="D40" s="5">
        <v>31.5</v>
      </c>
      <c r="E40" s="5"/>
      <c r="F40" s="6"/>
      <c r="G40" s="5"/>
      <c r="H40" s="6"/>
      <c r="I40" s="5"/>
      <c r="J40" s="6"/>
      <c r="K40" s="6"/>
    </row>
    <row r="41" spans="1:11" ht="16.5">
      <c r="A41" s="33"/>
      <c r="B41" s="19" t="s">
        <v>42</v>
      </c>
      <c r="C41" s="5" t="s">
        <v>9</v>
      </c>
      <c r="D41" s="5">
        <f>D39*6</f>
        <v>180</v>
      </c>
      <c r="E41" s="5"/>
      <c r="F41" s="6"/>
      <c r="G41" s="5"/>
      <c r="H41" s="6"/>
      <c r="I41" s="5"/>
      <c r="J41" s="6"/>
      <c r="K41" s="6"/>
    </row>
    <row r="42" spans="1:11" ht="39" customHeight="1">
      <c r="A42" s="5"/>
      <c r="B42" s="11" t="s">
        <v>73</v>
      </c>
      <c r="C42" s="5"/>
      <c r="D42" s="5"/>
      <c r="E42" s="5"/>
      <c r="F42" s="6"/>
      <c r="G42" s="5"/>
      <c r="H42" s="6"/>
      <c r="I42" s="5"/>
      <c r="J42" s="6"/>
      <c r="K42" s="6"/>
    </row>
    <row r="43" spans="1:11" ht="20.25" customHeight="1">
      <c r="A43" s="5">
        <v>20</v>
      </c>
      <c r="B43" s="19" t="s">
        <v>63</v>
      </c>
      <c r="C43" s="5" t="s">
        <v>8</v>
      </c>
      <c r="D43" s="5">
        <v>33</v>
      </c>
      <c r="E43" s="5"/>
      <c r="F43" s="6"/>
      <c r="G43" s="5"/>
      <c r="H43" s="6"/>
      <c r="I43" s="5"/>
      <c r="J43" s="6"/>
      <c r="K43" s="6"/>
    </row>
    <row r="44" spans="1:11" ht="71.25" customHeight="1">
      <c r="A44" s="5">
        <v>21</v>
      </c>
      <c r="B44" s="19" t="s">
        <v>53</v>
      </c>
      <c r="C44" s="5" t="s">
        <v>31</v>
      </c>
      <c r="D44" s="5">
        <v>17.1</v>
      </c>
      <c r="E44" s="5"/>
      <c r="F44" s="6"/>
      <c r="G44" s="5"/>
      <c r="H44" s="6"/>
      <c r="I44" s="5"/>
      <c r="J44" s="6"/>
      <c r="K44" s="6"/>
    </row>
    <row r="45" spans="1:11" ht="59.25" customHeight="1">
      <c r="A45" s="5">
        <v>22</v>
      </c>
      <c r="B45" s="19" t="s">
        <v>54</v>
      </c>
      <c r="C45" s="5" t="s">
        <v>31</v>
      </c>
      <c r="D45" s="5">
        <v>1.5</v>
      </c>
      <c r="E45" s="5"/>
      <c r="F45" s="6"/>
      <c r="G45" s="5"/>
      <c r="H45" s="6"/>
      <c r="I45" s="5"/>
      <c r="J45" s="6"/>
      <c r="K45" s="6"/>
    </row>
    <row r="46" spans="1:11" ht="66">
      <c r="A46" s="5">
        <v>23</v>
      </c>
      <c r="B46" s="19" t="s">
        <v>55</v>
      </c>
      <c r="C46" s="5" t="s">
        <v>31</v>
      </c>
      <c r="D46" s="5">
        <v>25.6</v>
      </c>
      <c r="E46" s="5"/>
      <c r="F46" s="6"/>
      <c r="G46" s="5"/>
      <c r="H46" s="6"/>
      <c r="I46" s="5"/>
      <c r="J46" s="6"/>
      <c r="K46" s="6"/>
    </row>
    <row r="47" spans="1:11" ht="82.5">
      <c r="A47" s="5">
        <v>24</v>
      </c>
      <c r="B47" s="19" t="s">
        <v>56</v>
      </c>
      <c r="C47" s="5" t="s">
        <v>31</v>
      </c>
      <c r="D47" s="5">
        <v>14.5</v>
      </c>
      <c r="E47" s="5"/>
      <c r="F47" s="6"/>
      <c r="G47" s="5"/>
      <c r="H47" s="6"/>
      <c r="I47" s="5"/>
      <c r="J47" s="6"/>
      <c r="K47" s="6"/>
    </row>
    <row r="48" spans="1:11" ht="99">
      <c r="A48" s="5">
        <v>25</v>
      </c>
      <c r="B48" s="19" t="s">
        <v>57</v>
      </c>
      <c r="C48" s="5" t="s">
        <v>31</v>
      </c>
      <c r="D48" s="5">
        <v>14.8</v>
      </c>
      <c r="E48" s="5"/>
      <c r="F48" s="6"/>
      <c r="G48" s="5"/>
      <c r="H48" s="6"/>
      <c r="I48" s="5"/>
      <c r="J48" s="6"/>
      <c r="K48" s="6"/>
    </row>
    <row r="49" spans="1:11" ht="82.5">
      <c r="A49" s="5">
        <v>26</v>
      </c>
      <c r="B49" s="19" t="s">
        <v>88</v>
      </c>
      <c r="C49" s="5" t="s">
        <v>31</v>
      </c>
      <c r="D49" s="5">
        <v>8</v>
      </c>
      <c r="E49" s="5"/>
      <c r="F49" s="6"/>
      <c r="G49" s="5"/>
      <c r="H49" s="6"/>
      <c r="I49" s="5"/>
      <c r="J49" s="6"/>
      <c r="K49" s="6"/>
    </row>
    <row r="50" spans="1:11" ht="16.5">
      <c r="A50" s="5">
        <v>27</v>
      </c>
      <c r="B50" s="19" t="s">
        <v>61</v>
      </c>
      <c r="C50" s="5" t="s">
        <v>10</v>
      </c>
      <c r="D50" s="5">
        <v>279</v>
      </c>
      <c r="E50" s="5"/>
      <c r="F50" s="6"/>
      <c r="G50" s="5"/>
      <c r="H50" s="6"/>
      <c r="I50" s="5"/>
      <c r="J50" s="6"/>
      <c r="K50" s="6"/>
    </row>
    <row r="51" spans="1:11" ht="33">
      <c r="A51" s="31">
        <v>28</v>
      </c>
      <c r="B51" s="19" t="s">
        <v>62</v>
      </c>
      <c r="C51" s="5" t="s">
        <v>10</v>
      </c>
      <c r="D51" s="5">
        <v>97</v>
      </c>
      <c r="E51" s="5"/>
      <c r="F51" s="6"/>
      <c r="G51" s="5"/>
      <c r="H51" s="6"/>
      <c r="I51" s="5"/>
      <c r="J51" s="6"/>
      <c r="K51" s="6"/>
    </row>
    <row r="52" spans="1:11" ht="16.5">
      <c r="A52" s="33"/>
      <c r="B52" s="19" t="s">
        <v>29</v>
      </c>
      <c r="C52" s="5" t="s">
        <v>10</v>
      </c>
      <c r="D52" s="5">
        <v>380</v>
      </c>
      <c r="E52" s="5"/>
      <c r="F52" s="6"/>
      <c r="G52" s="5"/>
      <c r="H52" s="6"/>
      <c r="I52" s="5"/>
      <c r="J52" s="6"/>
      <c r="K52" s="6"/>
    </row>
    <row r="53" spans="1:11" ht="33">
      <c r="A53" s="5">
        <v>29</v>
      </c>
      <c r="B53" s="19" t="s">
        <v>91</v>
      </c>
      <c r="C53" s="5" t="s">
        <v>10</v>
      </c>
      <c r="D53" s="5">
        <v>14.3</v>
      </c>
      <c r="E53" s="5"/>
      <c r="F53" s="6"/>
      <c r="G53" s="5"/>
      <c r="H53" s="6"/>
      <c r="I53" s="5"/>
      <c r="J53" s="6"/>
      <c r="K53" s="6"/>
    </row>
    <row r="54" spans="1:11" ht="33">
      <c r="A54" s="31">
        <v>30</v>
      </c>
      <c r="B54" s="19" t="s">
        <v>58</v>
      </c>
      <c r="C54" s="5" t="s">
        <v>10</v>
      </c>
      <c r="D54" s="5">
        <v>14.3</v>
      </c>
      <c r="E54" s="5"/>
      <c r="F54" s="6"/>
      <c r="G54" s="5"/>
      <c r="H54" s="6"/>
      <c r="I54" s="5"/>
      <c r="J54" s="6"/>
      <c r="K54" s="6"/>
    </row>
    <row r="55" spans="1:11" ht="33">
      <c r="A55" s="32"/>
      <c r="B55" s="19" t="s">
        <v>59</v>
      </c>
      <c r="C55" s="5" t="s">
        <v>31</v>
      </c>
      <c r="D55" s="5">
        <v>3.2</v>
      </c>
      <c r="E55" s="5"/>
      <c r="F55" s="6"/>
      <c r="G55" s="5"/>
      <c r="H55" s="6"/>
      <c r="I55" s="5"/>
      <c r="J55" s="6"/>
      <c r="K55" s="6"/>
    </row>
    <row r="56" spans="1:11" ht="16.5">
      <c r="A56" s="33"/>
      <c r="B56" s="19" t="s">
        <v>60</v>
      </c>
      <c r="C56" s="5" t="s">
        <v>9</v>
      </c>
      <c r="D56" s="5">
        <v>0.5</v>
      </c>
      <c r="E56" s="5"/>
      <c r="F56" s="6"/>
      <c r="G56" s="5"/>
      <c r="H56" s="6"/>
      <c r="I56" s="5"/>
      <c r="J56" s="6"/>
      <c r="K56" s="6"/>
    </row>
    <row r="57" spans="1:11" ht="16.5">
      <c r="A57" s="5"/>
      <c r="B57" s="11" t="s">
        <v>74</v>
      </c>
      <c r="C57" s="5"/>
      <c r="D57" s="5"/>
      <c r="E57" s="5"/>
      <c r="F57" s="6"/>
      <c r="G57" s="5"/>
      <c r="H57" s="6"/>
      <c r="I57" s="5"/>
      <c r="J57" s="6"/>
      <c r="K57" s="6"/>
    </row>
    <row r="58" spans="1:11" ht="16.5">
      <c r="A58" s="31">
        <v>31</v>
      </c>
      <c r="B58" s="19" t="s">
        <v>15</v>
      </c>
      <c r="C58" s="5" t="s">
        <v>16</v>
      </c>
      <c r="D58" s="5">
        <f>D59+D60+D61+D62</f>
        <v>93</v>
      </c>
      <c r="E58" s="5"/>
      <c r="F58" s="6"/>
      <c r="G58" s="5"/>
      <c r="H58" s="6"/>
      <c r="I58" s="5"/>
      <c r="J58" s="6"/>
      <c r="K58" s="6"/>
    </row>
    <row r="59" spans="1:11" ht="16.5">
      <c r="A59" s="32"/>
      <c r="B59" s="19" t="s">
        <v>27</v>
      </c>
      <c r="C59" s="5" t="s">
        <v>8</v>
      </c>
      <c r="D59" s="5">
        <v>47</v>
      </c>
      <c r="E59" s="5"/>
      <c r="F59" s="6"/>
      <c r="G59" s="5"/>
      <c r="H59" s="6"/>
      <c r="I59" s="5"/>
      <c r="J59" s="6"/>
      <c r="K59" s="6"/>
    </row>
    <row r="60" spans="1:12" ht="33">
      <c r="A60" s="32"/>
      <c r="B60" s="19" t="s">
        <v>68</v>
      </c>
      <c r="C60" s="5" t="s">
        <v>8</v>
      </c>
      <c r="D60" s="5">
        <v>2</v>
      </c>
      <c r="E60" s="5"/>
      <c r="F60" s="6"/>
      <c r="G60" s="5"/>
      <c r="H60" s="6"/>
      <c r="I60" s="5"/>
      <c r="J60" s="6"/>
      <c r="K60" s="6"/>
      <c r="L60" s="23"/>
    </row>
    <row r="61" spans="1:11" ht="16.5">
      <c r="A61" s="32"/>
      <c r="B61" s="19" t="s">
        <v>18</v>
      </c>
      <c r="C61" s="5" t="s">
        <v>8</v>
      </c>
      <c r="D61" s="5">
        <v>15</v>
      </c>
      <c r="E61" s="5"/>
      <c r="F61" s="6"/>
      <c r="G61" s="5"/>
      <c r="H61" s="6"/>
      <c r="I61" s="5"/>
      <c r="J61" s="6"/>
      <c r="K61" s="6"/>
    </row>
    <row r="62" spans="1:11" ht="16.5">
      <c r="A62" s="32"/>
      <c r="B62" s="19" t="s">
        <v>19</v>
      </c>
      <c r="C62" s="5" t="s">
        <v>8</v>
      </c>
      <c r="D62" s="5">
        <v>29</v>
      </c>
      <c r="E62" s="5"/>
      <c r="F62" s="6"/>
      <c r="G62" s="5"/>
      <c r="H62" s="6"/>
      <c r="I62" s="5"/>
      <c r="J62" s="6"/>
      <c r="K62" s="6"/>
    </row>
    <row r="63" spans="1:11" ht="24.75" customHeight="1">
      <c r="A63" s="32"/>
      <c r="B63" s="19" t="s">
        <v>17</v>
      </c>
      <c r="C63" s="5" t="s">
        <v>8</v>
      </c>
      <c r="D63" s="5">
        <v>13</v>
      </c>
      <c r="E63" s="5"/>
      <c r="F63" s="6"/>
      <c r="G63" s="5"/>
      <c r="H63" s="6"/>
      <c r="I63" s="5"/>
      <c r="J63" s="6"/>
      <c r="K63" s="6"/>
    </row>
    <row r="64" spans="1:11" ht="16.5">
      <c r="A64" s="32"/>
      <c r="B64" s="19" t="s">
        <v>20</v>
      </c>
      <c r="C64" s="5" t="s">
        <v>10</v>
      </c>
      <c r="D64" s="5">
        <v>400</v>
      </c>
      <c r="E64" s="5"/>
      <c r="F64" s="6"/>
      <c r="G64" s="5"/>
      <c r="H64" s="6"/>
      <c r="I64" s="5"/>
      <c r="J64" s="6"/>
      <c r="K64" s="6"/>
    </row>
    <row r="65" spans="1:11" ht="16.5">
      <c r="A65" s="33"/>
      <c r="B65" s="19" t="s">
        <v>39</v>
      </c>
      <c r="C65" s="5" t="s">
        <v>10</v>
      </c>
      <c r="D65" s="5">
        <v>100</v>
      </c>
      <c r="E65" s="5"/>
      <c r="F65" s="6"/>
      <c r="G65" s="5"/>
      <c r="H65" s="6"/>
      <c r="I65" s="5"/>
      <c r="J65" s="6"/>
      <c r="K65" s="6"/>
    </row>
    <row r="66" spans="1:11" ht="16.5">
      <c r="A66" s="5"/>
      <c r="B66" s="11" t="s">
        <v>75</v>
      </c>
      <c r="C66" s="5"/>
      <c r="D66" s="5"/>
      <c r="E66" s="5"/>
      <c r="F66" s="6"/>
      <c r="G66" s="5"/>
      <c r="H66" s="6"/>
      <c r="I66" s="5"/>
      <c r="J66" s="6"/>
      <c r="K66" s="6"/>
    </row>
    <row r="67" spans="1:11" ht="16.5">
      <c r="A67" s="24">
        <v>32</v>
      </c>
      <c r="B67" s="19" t="s">
        <v>69</v>
      </c>
      <c r="C67" s="5" t="s">
        <v>70</v>
      </c>
      <c r="D67" s="5">
        <v>1</v>
      </c>
      <c r="E67" s="5"/>
      <c r="F67" s="6"/>
      <c r="G67" s="5"/>
      <c r="H67" s="6"/>
      <c r="I67" s="5"/>
      <c r="J67" s="6"/>
      <c r="K67" s="6"/>
    </row>
    <row r="68" spans="1:11" ht="49.5">
      <c r="A68" s="24">
        <v>33</v>
      </c>
      <c r="B68" s="19" t="s">
        <v>71</v>
      </c>
      <c r="C68" s="5" t="s">
        <v>82</v>
      </c>
      <c r="D68" s="5">
        <v>3.3</v>
      </c>
      <c r="E68" s="5"/>
      <c r="F68" s="6"/>
      <c r="G68" s="5"/>
      <c r="H68" s="6"/>
      <c r="I68" s="5"/>
      <c r="J68" s="6"/>
      <c r="K68" s="6"/>
    </row>
    <row r="69" spans="1:11" ht="33">
      <c r="A69" s="31">
        <v>34</v>
      </c>
      <c r="B69" s="19" t="s">
        <v>89</v>
      </c>
      <c r="C69" s="5" t="s">
        <v>10</v>
      </c>
      <c r="D69" s="5">
        <v>24</v>
      </c>
      <c r="E69" s="5"/>
      <c r="F69" s="6"/>
      <c r="G69" s="5"/>
      <c r="H69" s="6"/>
      <c r="I69" s="5"/>
      <c r="J69" s="6"/>
      <c r="K69" s="6"/>
    </row>
    <row r="70" spans="1:11" ht="16.5">
      <c r="A70" s="32"/>
      <c r="B70" s="19" t="s">
        <v>33</v>
      </c>
      <c r="C70" s="5" t="s">
        <v>8</v>
      </c>
      <c r="D70" s="5">
        <v>6</v>
      </c>
      <c r="E70" s="5"/>
      <c r="F70" s="6"/>
      <c r="G70" s="5"/>
      <c r="H70" s="6"/>
      <c r="I70" s="5"/>
      <c r="J70" s="6"/>
      <c r="K70" s="6"/>
    </row>
    <row r="71" spans="1:11" ht="16.5">
      <c r="A71" s="31">
        <v>35</v>
      </c>
      <c r="B71" s="19" t="s">
        <v>34</v>
      </c>
      <c r="C71" s="5" t="s">
        <v>10</v>
      </c>
      <c r="D71" s="5">
        <v>1</v>
      </c>
      <c r="E71" s="5"/>
      <c r="F71" s="6"/>
      <c r="G71" s="5"/>
      <c r="H71" s="6"/>
      <c r="I71" s="5"/>
      <c r="J71" s="6"/>
      <c r="K71" s="6"/>
    </row>
    <row r="72" spans="1:11" ht="16.5">
      <c r="A72" s="33"/>
      <c r="B72" s="19" t="s">
        <v>35</v>
      </c>
      <c r="C72" s="5" t="s">
        <v>8</v>
      </c>
      <c r="D72" s="5">
        <v>3</v>
      </c>
      <c r="E72" s="5"/>
      <c r="F72" s="6"/>
      <c r="G72" s="5"/>
      <c r="H72" s="6"/>
      <c r="I72" s="5"/>
      <c r="J72" s="6"/>
      <c r="K72" s="6"/>
    </row>
    <row r="73" spans="1:11" ht="16.5">
      <c r="A73" s="31">
        <v>36</v>
      </c>
      <c r="B73" s="19" t="s">
        <v>36</v>
      </c>
      <c r="C73" s="5" t="s">
        <v>10</v>
      </c>
      <c r="D73" s="5">
        <v>30</v>
      </c>
      <c r="E73" s="5"/>
      <c r="F73" s="6"/>
      <c r="G73" s="5"/>
      <c r="H73" s="6"/>
      <c r="I73" s="5"/>
      <c r="J73" s="6"/>
      <c r="K73" s="6"/>
    </row>
    <row r="74" spans="1:11" ht="16.5">
      <c r="A74" s="33"/>
      <c r="B74" s="19" t="s">
        <v>37</v>
      </c>
      <c r="C74" s="5" t="s">
        <v>8</v>
      </c>
      <c r="D74" s="5">
        <v>20</v>
      </c>
      <c r="E74" s="5"/>
      <c r="F74" s="6"/>
      <c r="G74" s="5"/>
      <c r="H74" s="6"/>
      <c r="I74" s="5"/>
      <c r="J74" s="6"/>
      <c r="K74" s="6"/>
    </row>
    <row r="75" spans="1:11" ht="16.5">
      <c r="A75" s="5">
        <v>37</v>
      </c>
      <c r="B75" s="19" t="s">
        <v>21</v>
      </c>
      <c r="C75" s="5" t="s">
        <v>8</v>
      </c>
      <c r="D75" s="5">
        <v>2</v>
      </c>
      <c r="E75" s="5"/>
      <c r="F75" s="6"/>
      <c r="G75" s="5"/>
      <c r="H75" s="6"/>
      <c r="I75" s="5"/>
      <c r="J75" s="6"/>
      <c r="K75" s="6"/>
    </row>
    <row r="76" spans="1:11" ht="16.5">
      <c r="A76" s="5">
        <v>38</v>
      </c>
      <c r="B76" s="19" t="s">
        <v>30</v>
      </c>
      <c r="C76" s="5" t="s">
        <v>11</v>
      </c>
      <c r="D76" s="5">
        <v>1</v>
      </c>
      <c r="E76" s="5"/>
      <c r="F76" s="6"/>
      <c r="G76" s="5"/>
      <c r="H76" s="6"/>
      <c r="I76" s="5"/>
      <c r="J76" s="6"/>
      <c r="K76" s="6"/>
    </row>
    <row r="77" spans="1:11" ht="16.5">
      <c r="A77" s="5">
        <v>39</v>
      </c>
      <c r="B77" s="19" t="s">
        <v>90</v>
      </c>
      <c r="C77" s="5" t="s">
        <v>11</v>
      </c>
      <c r="D77" s="5">
        <v>1</v>
      </c>
      <c r="E77" s="5"/>
      <c r="F77" s="6"/>
      <c r="G77" s="5"/>
      <c r="H77" s="6"/>
      <c r="I77" s="5"/>
      <c r="J77" s="6"/>
      <c r="K77" s="6"/>
    </row>
    <row r="78" spans="1:11" ht="16.5">
      <c r="A78" s="5">
        <v>40</v>
      </c>
      <c r="B78" s="19" t="s">
        <v>72</v>
      </c>
      <c r="C78" s="5" t="s">
        <v>8</v>
      </c>
      <c r="D78" s="5">
        <v>1</v>
      </c>
      <c r="E78" s="5"/>
      <c r="F78" s="6"/>
      <c r="G78" s="5"/>
      <c r="H78" s="6"/>
      <c r="I78" s="5"/>
      <c r="J78" s="6"/>
      <c r="K78" s="6"/>
    </row>
    <row r="79" spans="1:11" ht="16.5">
      <c r="A79" s="5">
        <v>41</v>
      </c>
      <c r="B79" s="19" t="s">
        <v>40</v>
      </c>
      <c r="C79" s="5" t="s">
        <v>8</v>
      </c>
      <c r="D79" s="5">
        <v>1</v>
      </c>
      <c r="E79" s="5"/>
      <c r="F79" s="6"/>
      <c r="G79" s="5"/>
      <c r="H79" s="6"/>
      <c r="I79" s="5"/>
      <c r="J79" s="6"/>
      <c r="K79" s="6"/>
    </row>
    <row r="80" spans="1:11" ht="16.5">
      <c r="A80" s="5">
        <v>42</v>
      </c>
      <c r="B80" s="19" t="s">
        <v>41</v>
      </c>
      <c r="C80" s="5" t="s">
        <v>11</v>
      </c>
      <c r="D80" s="5">
        <v>1</v>
      </c>
      <c r="E80" s="5"/>
      <c r="F80" s="6"/>
      <c r="G80" s="5"/>
      <c r="H80" s="6"/>
      <c r="I80" s="5"/>
      <c r="J80" s="6"/>
      <c r="K80" s="6"/>
    </row>
    <row r="81" spans="1:11" ht="16.5">
      <c r="A81" s="5"/>
      <c r="B81" s="11" t="s">
        <v>76</v>
      </c>
      <c r="C81" s="5"/>
      <c r="D81" s="5"/>
      <c r="E81" s="5"/>
      <c r="F81" s="6"/>
      <c r="G81" s="5"/>
      <c r="H81" s="6"/>
      <c r="I81" s="5"/>
      <c r="J81" s="6"/>
      <c r="K81" s="6"/>
    </row>
    <row r="82" spans="1:11" ht="33">
      <c r="A82" s="5">
        <v>43</v>
      </c>
      <c r="B82" s="19" t="s">
        <v>77</v>
      </c>
      <c r="C82" s="5" t="s">
        <v>38</v>
      </c>
      <c r="D82" s="5">
        <v>25</v>
      </c>
      <c r="E82" s="5"/>
      <c r="F82" s="6"/>
      <c r="G82" s="5"/>
      <c r="H82" s="6"/>
      <c r="I82" s="5"/>
      <c r="J82" s="6"/>
      <c r="K82" s="6"/>
    </row>
    <row r="83" spans="1:11" ht="16.5">
      <c r="A83" s="21"/>
      <c r="B83" s="11" t="s">
        <v>0</v>
      </c>
      <c r="C83" s="21"/>
      <c r="D83" s="21"/>
      <c r="E83" s="21"/>
      <c r="F83" s="10"/>
      <c r="G83" s="21"/>
      <c r="H83" s="10"/>
      <c r="I83" s="21"/>
      <c r="J83" s="10"/>
      <c r="K83" s="10"/>
    </row>
    <row r="84" spans="1:11" ht="16.5">
      <c r="A84" s="12"/>
      <c r="B84" s="3" t="s">
        <v>94</v>
      </c>
      <c r="C84" s="14" t="s">
        <v>1</v>
      </c>
      <c r="D84" s="14"/>
      <c r="E84" s="3"/>
      <c r="F84" s="6"/>
      <c r="G84" s="3"/>
      <c r="H84" s="6"/>
      <c r="I84" s="4"/>
      <c r="J84" s="6"/>
      <c r="K84" s="6"/>
    </row>
    <row r="85" spans="1:11" ht="16.5">
      <c r="A85" s="12"/>
      <c r="B85" s="3" t="s">
        <v>0</v>
      </c>
      <c r="C85" s="14" t="s">
        <v>1</v>
      </c>
      <c r="D85" s="14"/>
      <c r="E85" s="3"/>
      <c r="F85" s="6"/>
      <c r="G85" s="3"/>
      <c r="H85" s="6"/>
      <c r="I85" s="4"/>
      <c r="J85" s="6"/>
      <c r="K85" s="6"/>
    </row>
    <row r="86" spans="1:11" s="22" customFormat="1" ht="16.5">
      <c r="A86" s="15"/>
      <c r="B86" s="3" t="s">
        <v>95</v>
      </c>
      <c r="C86" s="14" t="s">
        <v>1</v>
      </c>
      <c r="D86" s="14"/>
      <c r="E86" s="3"/>
      <c r="F86" s="6"/>
      <c r="G86" s="3"/>
      <c r="H86" s="6"/>
      <c r="I86" s="4"/>
      <c r="J86" s="6"/>
      <c r="K86" s="6"/>
    </row>
    <row r="87" spans="1:11" s="13" customFormat="1" ht="16.5" customHeight="1">
      <c r="A87" s="12"/>
      <c r="B87" s="3" t="s">
        <v>0</v>
      </c>
      <c r="C87" s="14" t="s">
        <v>1</v>
      </c>
      <c r="D87" s="14"/>
      <c r="E87" s="3"/>
      <c r="F87" s="6"/>
      <c r="G87" s="3"/>
      <c r="H87" s="6"/>
      <c r="I87" s="4"/>
      <c r="J87" s="6"/>
      <c r="K87" s="6"/>
    </row>
    <row r="88" spans="1:11" s="13" customFormat="1" ht="16.5">
      <c r="A88" s="12"/>
      <c r="B88" s="3" t="s">
        <v>96</v>
      </c>
      <c r="C88" s="14" t="s">
        <v>1</v>
      </c>
      <c r="D88" s="14"/>
      <c r="E88" s="3"/>
      <c r="F88" s="6"/>
      <c r="G88" s="3"/>
      <c r="H88" s="6"/>
      <c r="I88" s="4"/>
      <c r="J88" s="6"/>
      <c r="K88" s="6"/>
    </row>
    <row r="89" spans="1:11" s="13" customFormat="1" ht="16.5">
      <c r="A89" s="12"/>
      <c r="B89" s="3" t="s">
        <v>0</v>
      </c>
      <c r="C89" s="14" t="s">
        <v>1</v>
      </c>
      <c r="D89" s="14"/>
      <c r="E89" s="3"/>
      <c r="F89" s="6"/>
      <c r="G89" s="3"/>
      <c r="H89" s="6"/>
      <c r="I89" s="4"/>
      <c r="J89" s="6"/>
      <c r="K89" s="6"/>
    </row>
    <row r="90" spans="1:11" s="13" customFormat="1" ht="16.5">
      <c r="A90" s="12"/>
      <c r="B90" s="3" t="s">
        <v>28</v>
      </c>
      <c r="C90" s="14" t="s">
        <v>1</v>
      </c>
      <c r="D90" s="14"/>
      <c r="E90" s="3"/>
      <c r="F90" s="6"/>
      <c r="G90" s="3"/>
      <c r="H90" s="6"/>
      <c r="I90" s="4"/>
      <c r="J90" s="6"/>
      <c r="K90" s="6"/>
    </row>
    <row r="91" spans="1:11" s="13" customFormat="1" ht="16.5">
      <c r="A91" s="16"/>
      <c r="B91" s="17" t="s">
        <v>0</v>
      </c>
      <c r="C91" s="4" t="s">
        <v>1</v>
      </c>
      <c r="D91" s="18"/>
      <c r="E91" s="18"/>
      <c r="F91" s="9"/>
      <c r="G91" s="18"/>
      <c r="H91" s="9"/>
      <c r="I91" s="6"/>
      <c r="J91" s="6"/>
      <c r="K91" s="9"/>
    </row>
    <row r="92" spans="1:11" s="13" customFormat="1" ht="21">
      <c r="A92" s="1"/>
      <c r="B92" s="7"/>
      <c r="C92" s="7"/>
      <c r="D92" s="7"/>
      <c r="E92" s="7"/>
      <c r="F92" s="7"/>
      <c r="G92" s="7"/>
      <c r="H92" s="7"/>
      <c r="I92" s="7"/>
      <c r="J92" s="8"/>
      <c r="K92" s="7"/>
    </row>
    <row r="93" spans="1:11" s="13" customFormat="1" ht="21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s="1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sheetProtection/>
  <mergeCells count="28">
    <mergeCell ref="A25:A27"/>
    <mergeCell ref="A39:A41"/>
    <mergeCell ref="A51:A52"/>
    <mergeCell ref="A21:A22"/>
    <mergeCell ref="A54:A56"/>
    <mergeCell ref="I2:J2"/>
    <mergeCell ref="E2:F2"/>
    <mergeCell ref="G2:H2"/>
    <mergeCell ref="G3:G4"/>
    <mergeCell ref="F3:F4"/>
    <mergeCell ref="A69:A70"/>
    <mergeCell ref="A71:A72"/>
    <mergeCell ref="A73:A74"/>
    <mergeCell ref="A9:A10"/>
    <mergeCell ref="A15:A17"/>
    <mergeCell ref="A58:A65"/>
    <mergeCell ref="A19:A20"/>
    <mergeCell ref="A32:A35"/>
    <mergeCell ref="E3:E4"/>
    <mergeCell ref="D2:D4"/>
    <mergeCell ref="C2:C4"/>
    <mergeCell ref="B2:B4"/>
    <mergeCell ref="A2:A4"/>
    <mergeCell ref="A1:K1"/>
    <mergeCell ref="K2:K4"/>
    <mergeCell ref="J3:J4"/>
    <mergeCell ref="I3:I4"/>
    <mergeCell ref="H3:H4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2014-10-31T06:12:33Z</cp:lastPrinted>
  <dcterms:created xsi:type="dcterms:W3CDTF">2006-03-03T07:45:10Z</dcterms:created>
  <dcterms:modified xsi:type="dcterms:W3CDTF">2016-01-08T12:32:37Z</dcterms:modified>
  <cp:category/>
  <cp:version/>
  <cp:contentType/>
  <cp:contentStatus/>
</cp:coreProperties>
</file>