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xal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<sst xmlns="http://schemas.openxmlformats.org/spreadsheetml/2006/main" count="183" uniqueCount="96">
  <si>
    <t>gazmomarageba</t>
  </si>
  <si>
    <t>mSeneblobis dasaxeleba</t>
  </si>
  <si>
    <t>#</t>
  </si>
  <si>
    <t>normativis nomeri da Sifri</t>
  </si>
  <si>
    <t>samuSaoebis da danaxarjebis dasaxeleba</t>
  </si>
  <si>
    <t>ganz. erT</t>
  </si>
  <si>
    <t>raodenoba</t>
  </si>
  <si>
    <t>saxarjTaRricxvo Rirebuleba</t>
  </si>
  <si>
    <t>mimdinare doneze</t>
  </si>
  <si>
    <t>mTliani</t>
  </si>
  <si>
    <t xml:space="preserve">maT Soris </t>
  </si>
  <si>
    <t>xelfasi</t>
  </si>
  <si>
    <t>meqanizmebi sxva masalebi</t>
  </si>
  <si>
    <t>c</t>
  </si>
  <si>
    <t>grZ/m</t>
  </si>
  <si>
    <t>sabazro</t>
  </si>
  <si>
    <t>komp.</t>
  </si>
  <si>
    <t>kompl</t>
  </si>
  <si>
    <t>onkanebis montaJi</t>
  </si>
  <si>
    <t>samagri detali</t>
  </si>
  <si>
    <t>tn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</si>
  <si>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=20mm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</si>
  <si>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</si>
  <si>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</si>
  <si>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t>ormoebis amoReba</t>
  </si>
  <si>
    <t>gazsadenis SeRebva</t>
  </si>
  <si>
    <t>kedlis  gaxvreta</t>
  </si>
  <si>
    <t>betonis momzadeba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</si>
  <si>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</si>
  <si>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=40mm  Rirebuleba</t>
    </r>
  </si>
  <si>
    <r>
      <t xml:space="preserve">fol.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-25mm. montaJi pn gamoc.</t>
    </r>
  </si>
  <si>
    <r>
      <t>m</t>
    </r>
    <r>
      <rPr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</si>
  <si>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</si>
  <si>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ganzomil.</t>
  </si>
  <si>
    <t>gaangariSeba</t>
  </si>
  <si>
    <t>tn.</t>
  </si>
  <si>
    <t>fol.  grZ.m</t>
  </si>
  <si>
    <t>mas.   ganz.</t>
  </si>
  <si>
    <t>mza   komp.</t>
  </si>
  <si>
    <t xml:space="preserve">     c.          </t>
  </si>
  <si>
    <t>3262-75</t>
  </si>
  <si>
    <t>raod.</t>
  </si>
  <si>
    <t>wona kg-Si</t>
  </si>
  <si>
    <t>adg.</t>
  </si>
  <si>
    <t>17375-74</t>
  </si>
  <si>
    <t>grZ.m</t>
  </si>
  <si>
    <t>st fur   fur</t>
  </si>
  <si>
    <t xml:space="preserve">  erT.     saer.   Marka</t>
  </si>
  <si>
    <t xml:space="preserve"> marka</t>
  </si>
  <si>
    <t>karma</t>
  </si>
  <si>
    <t xml:space="preserve"> mza   komp.</t>
  </si>
  <si>
    <t>c.</t>
  </si>
  <si>
    <t>gq-4</t>
  </si>
  <si>
    <t>S.p.s,,sokar jorjia gazi-qarTli"</t>
  </si>
  <si>
    <t>specifikacia sam. moculoba</t>
  </si>
  <si>
    <t>m.p.  5      5</t>
  </si>
  <si>
    <t>fol.   c.</t>
  </si>
  <si>
    <t>Teimuraz xirdaevis  sacx. saxlis gazmom.</t>
  </si>
  <si>
    <t>mc/44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</si>
  <si>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</si>
  <si>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         </t>
    </r>
  </si>
  <si>
    <r>
      <t>d</t>
    </r>
    <r>
      <rPr>
        <sz val="10"/>
        <rFont val="AcadNusx"/>
        <family val="0"/>
      </rPr>
      <t>=15</t>
    </r>
    <r>
      <rPr>
        <sz val="10"/>
        <rFont val="Arial"/>
        <family val="2"/>
      </rPr>
      <t>x</t>
    </r>
    <r>
      <rPr>
        <sz val="10"/>
        <rFont val="AcadNusx"/>
        <family val="0"/>
      </rPr>
      <t>50</t>
    </r>
  </si>
  <si>
    <r>
      <t xml:space="preserve">   G</t>
    </r>
    <r>
      <rPr>
        <sz val="10"/>
        <rFont val="AcadNusx"/>
        <family val="0"/>
      </rPr>
      <t>-4</t>
    </r>
    <r>
      <rPr>
        <sz val="10"/>
        <rFont val="Arial"/>
        <family val="2"/>
      </rPr>
      <t>T</t>
    </r>
  </si>
  <si>
    <r>
      <t xml:space="preserve">fol.  </t>
    </r>
    <r>
      <rPr>
        <sz val="9"/>
        <rFont val="AcadNusx"/>
        <family val="0"/>
      </rPr>
      <t>grZ.m</t>
    </r>
  </si>
  <si>
    <t>v.davlianiZe</t>
  </si>
  <si>
    <t>n.lomsaZe</t>
  </si>
  <si>
    <r>
      <t xml:space="preserve">dakv.#       inv.#   </t>
    </r>
    <r>
      <rPr>
        <sz val="11"/>
        <rFont val="AcadNusx"/>
        <family val="0"/>
      </rPr>
      <t xml:space="preserve">2012w.        847     07.08.              </t>
    </r>
  </si>
  <si>
    <t>mcxeTis r-ni sof. werovani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</si>
  <si>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=50mm. montaJi pn gamoc.</t>
    </r>
  </si>
  <si>
    <r>
      <t>AKF</t>
    </r>
    <r>
      <rPr>
        <sz val="10"/>
        <rFont val="AcadNusx"/>
        <family val="0"/>
      </rPr>
      <t>-6m3/sT</t>
    </r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</si>
  <si>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=15mm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</si>
  <si>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=50mm Rirebuleba</t>
    </r>
  </si>
  <si>
    <t xml:space="preserve">masalebis  transportireba 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</si>
  <si>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=50mm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</si>
  <si>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-40mm. montaJi pnevm. gamoc.</t>
    </r>
  </si>
  <si>
    <r>
      <t xml:space="preserve">fol. milis gatareba garcmis milSi </t>
    </r>
    <r>
      <rPr>
        <sz val="8"/>
        <rFont val="Arial"/>
        <family val="2"/>
      </rPr>
      <t>d</t>
    </r>
    <r>
      <rPr>
        <sz val="8"/>
        <rFont val="AcadNusx"/>
        <family val="0"/>
      </rPr>
      <t>=25--40mm.</t>
    </r>
  </si>
  <si>
    <r>
      <t xml:space="preserve">sayrdenebis mowyoba </t>
    </r>
    <r>
      <rPr>
        <sz val="9"/>
        <rFont val="Arial"/>
        <family val="2"/>
      </rPr>
      <t>d</t>
    </r>
    <r>
      <rPr>
        <sz val="9"/>
        <rFont val="AcadNusx"/>
        <family val="0"/>
      </rPr>
      <t>=50mm miliT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</si>
  <si>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=40mm Rirebuleba</t>
    </r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</si>
  <si>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=20mm</t>
    </r>
  </si>
  <si>
    <r>
      <t xml:space="preserve">damxSobis mowyoba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=32--50mm </t>
    </r>
  </si>
  <si>
    <t>administraciuli Senobis gazmomarageba</t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</si>
  <si>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</si>
  <si>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t>sof. qsovrisi</t>
  </si>
  <si>
    <t xml:space="preserve"> gamaTbobelis qvabis mierTeba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</si>
  <si>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=40mm Rirebuleba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</si>
  <si>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=20mm Rirebuleba</t>
    </r>
  </si>
  <si>
    <r>
      <t xml:space="preserve">gazis mricxveli </t>
    </r>
    <r>
      <rPr>
        <sz val="9"/>
        <rFont val="Arial"/>
        <family val="2"/>
      </rPr>
      <t>G</t>
    </r>
    <r>
      <rPr>
        <sz val="9"/>
        <rFont val="AcadNusx"/>
        <family val="0"/>
      </rPr>
      <t>-6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 montaJi Y</t>
    </r>
  </si>
  <si>
    <r>
      <t xml:space="preserve">gazis mricxveli </t>
    </r>
    <r>
      <rPr>
        <sz val="9"/>
        <rFont val="Arial"/>
        <family val="2"/>
      </rPr>
      <t>G</t>
    </r>
    <r>
      <rPr>
        <sz val="9"/>
        <rFont val="AcadNusx"/>
        <family val="0"/>
      </rPr>
      <t>-6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  Rireb.</t>
    </r>
  </si>
  <si>
    <r>
      <t xml:space="preserve">gazis mricxveli </t>
    </r>
    <r>
      <rPr>
        <sz val="9"/>
        <rFont val="Arial"/>
        <family val="2"/>
      </rPr>
      <t>G</t>
    </r>
    <r>
      <rPr>
        <sz val="9"/>
        <rFont val="AcadNusx"/>
        <family val="0"/>
      </rPr>
      <t>-6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 yuTi</t>
    </r>
  </si>
  <si>
    <r>
      <t xml:space="preserve">SeWra dab. wnevis  gazsadenSi </t>
    </r>
    <r>
      <rPr>
        <sz val="9"/>
        <rFont val="Arial"/>
        <family val="2"/>
      </rPr>
      <t>d</t>
    </r>
    <r>
      <rPr>
        <sz val="9"/>
        <rFont val="AcadNusx"/>
        <family val="0"/>
      </rPr>
      <t>=32X40-Si</t>
    </r>
  </si>
  <si>
    <t>10.07.2015</t>
  </si>
  <si>
    <t>lokalur_resursuli xarjTaRricxva #3</t>
  </si>
  <si>
    <t>dR-g. %</t>
  </si>
  <si>
    <t>gegmiuri dagroveba  %</t>
  </si>
  <si>
    <t>gauTvaliswinebeli samuSaoebi  %</t>
  </si>
  <si>
    <t>zednadebi xarjebi 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</si>
</sst>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0\ &quot;Lari&quot;_-;\-* #,##0.00\ &quot;Lari&quot;_-;_-* &quot;-&quot;??\ &quot;Lari&quot;_-;_-@_-"/>
    <numFmt numFmtId="177" formatCode="_-* #,##0\ &quot;Lari&quot;_-;\-* #,##0\ &quot;Lari&quot;_-;_-* &quot;-&quot;\ &quot;Lari&quot;_-;_-@_-"/>
    <numFmt numFmtId="178" formatCode="_-* #,##0.00\ _L_a_r_i_-;\-* #,##0.00\ _L_a_r_i_-;_-* &quot;-&quot;??\ _L_a_r_i_-;_-@_-"/>
    <numFmt numFmtId="179" formatCode="_-* #,##0\ _L_a_r_i_-;\-* #,##0\ _L_a_r_i_-;_-* &quot;-&quot;\ _L_a_r_i_-;_-@_-"/>
    <numFmt numFmtId="180" formatCode="0.0000000"/>
    <numFmt numFmtId="181" formatCode="0.000000"/>
  </numFmts>
  <fonts count="58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b/>
      <sz val="14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10"/>
      <name val="AcadMtavr"/>
      <family val="0"/>
    </font>
    <font>
      <b/>
      <sz val="9"/>
      <name val="AcadNusx"/>
      <family val="0"/>
    </font>
    <font>
      <b/>
      <sz val="12"/>
      <name val="AcadMtavr"/>
      <family val="0"/>
    </font>
    <font>
      <sz val="9"/>
      <name val="AcadMtavr"/>
      <family val="0"/>
    </font>
    <font>
      <sz val="8"/>
      <name val="AcadMtavr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perscript"/>
      <sz val="11"/>
      <name val="AcadNusx"/>
      <family val="0"/>
    </font>
    <font>
      <vertAlign val="superscript"/>
      <sz val="10"/>
      <name val="AcadNusx"/>
      <family val="0"/>
    </font>
    <font>
      <sz val="10"/>
      <color indexed="10"/>
      <name val="AcadNusx"/>
      <family val="0"/>
    </font>
    <font>
      <sz val="8"/>
      <name val="Arial"/>
      <family val="2"/>
    </font>
    <font>
      <b/>
      <sz val="11"/>
      <name val="AcadMtavr"/>
      <family val="0"/>
    </font>
    <font>
      <sz val="10"/>
      <name val="AcadMtavr"/>
      <family val="0"/>
    </font>
    <font>
      <vertAlign val="superscript"/>
      <sz val="12"/>
      <name val="AcadNusx"/>
      <family val="0"/>
    </font>
    <font>
      <b/>
      <sz val="9"/>
      <name val="AcadMtavr"/>
      <family val="0"/>
    </font>
    <font>
      <sz val="9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0" fillId="0" borderId="10" xfId="63" applyFont="1" applyBorder="1" applyAlignment="1">
      <alignment horizontal="center" wrapText="1"/>
      <protection/>
    </xf>
    <xf numFmtId="0" fontId="1" fillId="0" borderId="10" xfId="63" applyFont="1" applyBorder="1" applyAlignment="1">
      <alignment horizontal="center" vertical="top"/>
      <protection/>
    </xf>
    <xf numFmtId="0" fontId="1" fillId="0" borderId="10" xfId="63" applyFont="1" applyBorder="1" applyAlignment="1">
      <alignment horizontal="left" vertical="center" wrapText="1"/>
      <protection/>
    </xf>
    <xf numFmtId="0" fontId="0" fillId="0" borderId="10" xfId="63" applyBorder="1" applyAlignment="1">
      <alignment vertical="center" wrapText="1"/>
      <protection/>
    </xf>
    <xf numFmtId="0" fontId="0" fillId="0" borderId="10" xfId="63" applyBorder="1" applyAlignme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/>
      <protection/>
    </xf>
    <xf numFmtId="0" fontId="1" fillId="0" borderId="10" xfId="63" applyFont="1" applyBorder="1" applyAlignment="1">
      <alignment horizontal="center"/>
      <protection/>
    </xf>
    <xf numFmtId="2" fontId="1" fillId="0" borderId="0" xfId="63" applyNumberFormat="1" applyFont="1" applyBorder="1" applyAlignment="1">
      <alignment horizontal="left" vertical="center"/>
      <protection/>
    </xf>
    <xf numFmtId="0" fontId="1" fillId="0" borderId="0" xfId="63" applyFont="1" applyBorder="1" applyAlignment="1">
      <alignment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Border="1" applyAlignment="1">
      <alignment horizontal="center"/>
      <protection/>
    </xf>
    <xf numFmtId="0" fontId="1" fillId="0" borderId="16" xfId="63" applyFont="1" applyBorder="1" applyAlignment="1">
      <alignment horizontal="left"/>
      <protection/>
    </xf>
    <xf numFmtId="0" fontId="0" fillId="0" borderId="14" xfId="63" applyFont="1" applyBorder="1">
      <alignment/>
      <protection/>
    </xf>
    <xf numFmtId="0" fontId="1" fillId="0" borderId="10" xfId="63" applyFont="1" applyBorder="1">
      <alignment/>
      <protection/>
    </xf>
    <xf numFmtId="0" fontId="0" fillId="0" borderId="10" xfId="63" applyFont="1" applyBorder="1">
      <alignment/>
      <protection/>
    </xf>
    <xf numFmtId="0" fontId="1" fillId="0" borderId="10" xfId="63" applyFont="1" applyBorder="1" applyAlignment="1">
      <alignment horizontal="left"/>
      <protection/>
    </xf>
    <xf numFmtId="2" fontId="1" fillId="0" borderId="10" xfId="63" applyNumberFormat="1" applyFont="1" applyBorder="1" applyAlignment="1">
      <alignment horizontal="center"/>
      <protection/>
    </xf>
    <xf numFmtId="0" fontId="1" fillId="0" borderId="14" xfId="63" applyFont="1" applyBorder="1" applyAlignment="1">
      <alignment horizontal="left"/>
      <protection/>
    </xf>
    <xf numFmtId="0" fontId="1" fillId="0" borderId="10" xfId="63" applyFont="1" applyBorder="1" applyAlignment="1">
      <alignment vertical="justify"/>
      <protection/>
    </xf>
    <xf numFmtId="0" fontId="20" fillId="0" borderId="10" xfId="63" applyFont="1" applyBorder="1" applyAlignment="1">
      <alignment vertical="center"/>
      <protection/>
    </xf>
    <xf numFmtId="0" fontId="20" fillId="0" borderId="10" xfId="63" applyFont="1" applyBorder="1" applyAlignment="1">
      <alignment vertical="top"/>
      <protection/>
    </xf>
    <xf numFmtId="0" fontId="20" fillId="0" borderId="10" xfId="63" applyFont="1" applyBorder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0" fillId="0" borderId="10" xfId="63" applyBorder="1">
      <alignment/>
      <protection/>
    </xf>
    <xf numFmtId="0" fontId="1" fillId="0" borderId="11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/>
      <protection/>
    </xf>
    <xf numFmtId="0" fontId="1" fillId="0" borderId="18" xfId="63" applyFont="1" applyBorder="1" applyAlignment="1">
      <alignment/>
      <protection/>
    </xf>
    <xf numFmtId="0" fontId="1" fillId="0" borderId="19" xfId="63" applyFont="1" applyBorder="1">
      <alignment/>
      <protection/>
    </xf>
    <xf numFmtId="0" fontId="0" fillId="0" borderId="10" xfId="63" applyFont="1" applyBorder="1" applyAlignment="1">
      <alignment horizontal="center"/>
      <protection/>
    </xf>
    <xf numFmtId="173" fontId="1" fillId="0" borderId="10" xfId="63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justify"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63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0" fillId="0" borderId="14" xfId="63" applyBorder="1" applyAlignment="1">
      <alignment horizontal="center"/>
      <protection/>
    </xf>
    <xf numFmtId="0" fontId="1" fillId="0" borderId="16" xfId="63" applyFont="1" applyBorder="1" applyAlignment="1">
      <alignment horizontal="left"/>
      <protection/>
    </xf>
    <xf numFmtId="2" fontId="1" fillId="0" borderId="16" xfId="63" applyNumberFormat="1" applyFont="1" applyBorder="1" applyAlignment="1">
      <alignment horizontal="left" vertical="center"/>
      <protection/>
    </xf>
    <xf numFmtId="2" fontId="1" fillId="0" borderId="14" xfId="63" applyNumberFormat="1" applyFont="1" applyBorder="1" applyAlignment="1">
      <alignment horizontal="left" vertical="center"/>
      <protection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63" applyBorder="1" applyAlignment="1">
      <alignment vertical="justify"/>
      <protection/>
    </xf>
    <xf numFmtId="0" fontId="0" fillId="0" borderId="20" xfId="63" applyBorder="1" applyAlignment="1">
      <alignment vertical="justify"/>
      <protection/>
    </xf>
    <xf numFmtId="0" fontId="0" fillId="0" borderId="15" xfId="63" applyBorder="1">
      <alignment/>
      <protection/>
    </xf>
    <xf numFmtId="0" fontId="0" fillId="0" borderId="21" xfId="63" applyBorder="1">
      <alignment/>
      <protection/>
    </xf>
    <xf numFmtId="0" fontId="19" fillId="0" borderId="16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top"/>
      <protection/>
    </xf>
    <xf numFmtId="0" fontId="1" fillId="0" borderId="10" xfId="63" applyFont="1" applyBorder="1" applyAlignment="1">
      <alignment horizontal="left" vertical="top" wrapText="1"/>
      <protection/>
    </xf>
    <xf numFmtId="0" fontId="1" fillId="0" borderId="10" xfId="63" applyFont="1" applyBorder="1" applyAlignment="1">
      <alignment horizontal="left" vertical="top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left" vertical="top" wrapText="1"/>
      <protection/>
    </xf>
    <xf numFmtId="0" fontId="5" fillId="0" borderId="20" xfId="63" applyFont="1" applyBorder="1" applyAlignment="1">
      <alignment horizontal="left" vertical="top" wrapText="1"/>
      <protection/>
    </xf>
    <xf numFmtId="0" fontId="5" fillId="0" borderId="23" xfId="63" applyFont="1" applyBorder="1" applyAlignment="1">
      <alignment horizontal="left" vertical="top" wrapText="1"/>
      <protection/>
    </xf>
    <xf numFmtId="0" fontId="5" fillId="0" borderId="18" xfId="63" applyFont="1" applyBorder="1" applyAlignment="1">
      <alignment horizontal="left" vertical="top" wrapText="1"/>
      <protection/>
    </xf>
    <xf numFmtId="0" fontId="5" fillId="0" borderId="24" xfId="63" applyFont="1" applyBorder="1" applyAlignment="1">
      <alignment horizontal="left" vertical="top" wrapText="1"/>
      <protection/>
    </xf>
    <xf numFmtId="0" fontId="5" fillId="0" borderId="21" xfId="63" applyFont="1" applyBorder="1" applyAlignment="1">
      <alignment horizontal="left" vertical="top" wrapText="1"/>
      <protection/>
    </xf>
    <xf numFmtId="0" fontId="20" fillId="0" borderId="10" xfId="63" applyFont="1" applyBorder="1" applyAlignment="1">
      <alignment vertical="center"/>
      <protection/>
    </xf>
    <xf numFmtId="0" fontId="1" fillId="0" borderId="14" xfId="63" applyFont="1" applyBorder="1" applyAlignment="1">
      <alignment horizontal="left"/>
      <protection/>
    </xf>
    <xf numFmtId="0" fontId="20" fillId="0" borderId="10" xfId="63" applyFont="1" applyBorder="1" applyAlignment="1">
      <alignment horizontal="center" vertical="center"/>
      <protection/>
    </xf>
    <xf numFmtId="2" fontId="1" fillId="0" borderId="16" xfId="63" applyNumberFormat="1" applyFont="1" applyBorder="1" applyAlignment="1">
      <alignment horizontal="left" vertical="center" wrapText="1"/>
      <protection/>
    </xf>
    <xf numFmtId="2" fontId="1" fillId="0" borderId="14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/>
      <protection/>
    </xf>
    <xf numFmtId="0" fontId="1" fillId="0" borderId="10" xfId="63" applyFont="1" applyBorder="1" applyAlignment="1">
      <alignment horizontal="center" vertical="top" wrapText="1"/>
      <protection/>
    </xf>
    <xf numFmtId="0" fontId="1" fillId="0" borderId="10" xfId="63" applyFont="1" applyBorder="1" applyAlignment="1">
      <alignment horizontal="center" vertical="top"/>
      <protection/>
    </xf>
    <xf numFmtId="0" fontId="0" fillId="0" borderId="10" xfId="63" applyBorder="1" applyAlignment="1">
      <alignment horizontal="center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/>
      <protection/>
    </xf>
    <xf numFmtId="0" fontId="19" fillId="0" borderId="16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top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20" fillId="0" borderId="10" xfId="63" applyFont="1" applyBorder="1" applyAlignment="1">
      <alignment horizontal="center"/>
      <protection/>
    </xf>
    <xf numFmtId="0" fontId="20" fillId="0" borderId="10" xfId="63" applyFont="1" applyBorder="1" applyAlignment="1">
      <alignment horizontal="center" wrapText="1"/>
      <protection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axal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146</xdr:row>
      <xdr:rowOff>0</xdr:rowOff>
    </xdr:from>
    <xdr:to>
      <xdr:col>15</xdr:col>
      <xdr:colOff>295275</xdr:colOff>
      <xdr:row>146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6296025" y="27832050"/>
          <a:ext cx="1133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147</xdr:row>
      <xdr:rowOff>0</xdr:rowOff>
    </xdr:from>
    <xdr:to>
      <xdr:col>15</xdr:col>
      <xdr:colOff>0</xdr:colOff>
      <xdr:row>147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6296025" y="280035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15</xdr:col>
      <xdr:colOff>9525</xdr:colOff>
      <xdr:row>148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6296025" y="281749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15</xdr:col>
      <xdr:colOff>0</xdr:colOff>
      <xdr:row>148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6296025" y="2817495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6296025" y="283464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15</xdr:col>
      <xdr:colOff>9525</xdr:colOff>
      <xdr:row>150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6296025" y="285178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15</xdr:col>
      <xdr:colOff>0</xdr:colOff>
      <xdr:row>150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6296025" y="2851785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15</xdr:col>
      <xdr:colOff>9525</xdr:colOff>
      <xdr:row>151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6296025" y="286893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152</xdr:row>
      <xdr:rowOff>0</xdr:rowOff>
    </xdr:from>
    <xdr:to>
      <xdr:col>15</xdr:col>
      <xdr:colOff>9525</xdr:colOff>
      <xdr:row>152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296025" y="288607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15</xdr:col>
      <xdr:colOff>9525</xdr:colOff>
      <xdr:row>153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296025" y="290322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0</xdr:rowOff>
    </xdr:from>
    <xdr:to>
      <xdr:col>15</xdr:col>
      <xdr:colOff>19050</xdr:colOff>
      <xdr:row>154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6296025" y="2920365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0</xdr:rowOff>
    </xdr:from>
    <xdr:to>
      <xdr:col>15</xdr:col>
      <xdr:colOff>9525</xdr:colOff>
      <xdr:row>154</xdr:row>
      <xdr:rowOff>0</xdr:rowOff>
    </xdr:to>
    <xdr:sp>
      <xdr:nvSpPr>
        <xdr:cNvPr id="12" name="Line 16"/>
        <xdr:cNvSpPr>
          <a:spLocks/>
        </xdr:cNvSpPr>
      </xdr:nvSpPr>
      <xdr:spPr>
        <a:xfrm flipH="1" flipV="1">
          <a:off x="6296025" y="292036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638175</xdr:colOff>
      <xdr:row>150</xdr:row>
      <xdr:rowOff>161925</xdr:rowOff>
    </xdr:from>
    <xdr:to>
      <xdr:col>17</xdr:col>
      <xdr:colOff>638175</xdr:colOff>
      <xdr:row>156</xdr:row>
      <xdr:rowOff>180975</xdr:rowOff>
    </xdr:to>
    <xdr:sp>
      <xdr:nvSpPr>
        <xdr:cNvPr id="13" name="Line 20"/>
        <xdr:cNvSpPr>
          <a:spLocks/>
        </xdr:cNvSpPr>
      </xdr:nvSpPr>
      <xdr:spPr>
        <a:xfrm flipH="1" flipV="1">
          <a:off x="8848725" y="28679775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0</xdr:rowOff>
    </xdr:from>
    <xdr:to>
      <xdr:col>15</xdr:col>
      <xdr:colOff>314325</xdr:colOff>
      <xdr:row>146</xdr:row>
      <xdr:rowOff>0</xdr:rowOff>
    </xdr:to>
    <xdr:sp>
      <xdr:nvSpPr>
        <xdr:cNvPr id="14" name="Line 21"/>
        <xdr:cNvSpPr>
          <a:spLocks/>
        </xdr:cNvSpPr>
      </xdr:nvSpPr>
      <xdr:spPr>
        <a:xfrm>
          <a:off x="6296025" y="27832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157</xdr:row>
      <xdr:rowOff>0</xdr:rowOff>
    </xdr:from>
    <xdr:to>
      <xdr:col>15</xdr:col>
      <xdr:colOff>323850</xdr:colOff>
      <xdr:row>157</xdr:row>
      <xdr:rowOff>0</xdr:rowOff>
    </xdr:to>
    <xdr:sp>
      <xdr:nvSpPr>
        <xdr:cNvPr id="15" name="Line 22"/>
        <xdr:cNvSpPr>
          <a:spLocks/>
        </xdr:cNvSpPr>
      </xdr:nvSpPr>
      <xdr:spPr>
        <a:xfrm>
          <a:off x="6296025" y="297465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116</xdr:row>
      <xdr:rowOff>9525</xdr:rowOff>
    </xdr:from>
    <xdr:to>
      <xdr:col>14</xdr:col>
      <xdr:colOff>381000</xdr:colOff>
      <xdr:row>139</xdr:row>
      <xdr:rowOff>9525</xdr:rowOff>
    </xdr:to>
    <xdr:sp>
      <xdr:nvSpPr>
        <xdr:cNvPr id="16" name="Line 92"/>
        <xdr:cNvSpPr>
          <a:spLocks/>
        </xdr:cNvSpPr>
      </xdr:nvSpPr>
      <xdr:spPr>
        <a:xfrm>
          <a:off x="6677025" y="225075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157</xdr:row>
      <xdr:rowOff>0</xdr:rowOff>
    </xdr:from>
    <xdr:to>
      <xdr:col>14</xdr:col>
      <xdr:colOff>123825</xdr:colOff>
      <xdr:row>157</xdr:row>
      <xdr:rowOff>0</xdr:rowOff>
    </xdr:to>
    <xdr:sp>
      <xdr:nvSpPr>
        <xdr:cNvPr id="17" name="Line 94"/>
        <xdr:cNvSpPr>
          <a:spLocks/>
        </xdr:cNvSpPr>
      </xdr:nvSpPr>
      <xdr:spPr>
        <a:xfrm flipH="1">
          <a:off x="6296025" y="29746575"/>
          <a:ext cx="12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57"/>
  <sheetViews>
    <sheetView tabSelected="1" zoomScale="115" zoomScaleNormal="115" zoomScalePageLayoutView="0" workbookViewId="0" topLeftCell="A1">
      <selection activeCell="O40" sqref="O40"/>
    </sheetView>
  </sheetViews>
  <sheetFormatPr defaultColWidth="9.140625" defaultRowHeight="12.75"/>
  <cols>
    <col min="1" max="1" width="2.8515625" style="1" customWidth="1"/>
    <col min="2" max="2" width="9.421875" style="2" customWidth="1"/>
    <col min="3" max="3" width="38.28125" style="1" customWidth="1"/>
    <col min="4" max="4" width="6.28125" style="2" customWidth="1"/>
    <col min="5" max="5" width="5.28125" style="1" customWidth="1"/>
    <col min="6" max="6" width="6.57421875" style="1" customWidth="1"/>
    <col min="7" max="7" width="7.7109375" style="1" customWidth="1"/>
    <col min="8" max="9" width="9.00390625" style="1" customWidth="1"/>
    <col min="10" max="10" width="9.00390625" style="1" hidden="1" customWidth="1"/>
    <col min="11" max="11" width="5.8515625" style="1" hidden="1" customWidth="1"/>
    <col min="12" max="12" width="16.57421875" style="1" hidden="1" customWidth="1"/>
    <col min="13" max="13" width="4.140625" style="1" hidden="1" customWidth="1"/>
    <col min="14" max="14" width="0" style="1" hidden="1" customWidth="1"/>
    <col min="15" max="15" width="12.57421875" style="1" customWidth="1"/>
    <col min="16" max="16" width="9.28125" style="1" customWidth="1"/>
    <col min="17" max="17" width="6.8515625" style="1" customWidth="1"/>
    <col min="18" max="18" width="9.7109375" style="1" customWidth="1"/>
    <col min="19" max="19" width="0.42578125" style="1" hidden="1" customWidth="1"/>
    <col min="20" max="20" width="13.00390625" style="1" customWidth="1"/>
    <col min="21" max="16384" width="9.140625" style="1" customWidth="1"/>
  </cols>
  <sheetData>
    <row r="1" spans="1:9" ht="80.25" customHeight="1">
      <c r="A1" s="10" t="s">
        <v>0</v>
      </c>
      <c r="B1" s="10"/>
      <c r="C1" s="10"/>
      <c r="H1" s="171" t="s">
        <v>90</v>
      </c>
      <c r="I1" s="172"/>
    </row>
    <row r="2" spans="1:7" ht="14.25" customHeight="1">
      <c r="A2" s="11" t="s">
        <v>1</v>
      </c>
      <c r="B2" s="12"/>
      <c r="C2" s="13"/>
      <c r="D2" s="4"/>
      <c r="E2" s="3"/>
      <c r="F2" s="3"/>
      <c r="G2" s="3"/>
    </row>
    <row r="3" spans="2:9" ht="19.5" customHeight="1">
      <c r="B3" s="178" t="s">
        <v>91</v>
      </c>
      <c r="C3" s="178"/>
      <c r="D3" s="178"/>
      <c r="E3" s="178"/>
      <c r="F3" s="178"/>
      <c r="G3" s="178"/>
      <c r="H3" s="173" t="s">
        <v>82</v>
      </c>
      <c r="I3" s="173"/>
    </row>
    <row r="4" spans="1:9" ht="22.5" customHeight="1">
      <c r="A4" s="177" t="s">
        <v>80</v>
      </c>
      <c r="B4" s="177"/>
      <c r="C4" s="177"/>
      <c r="D4" s="177"/>
      <c r="E4" s="177"/>
      <c r="F4" s="177"/>
      <c r="G4" s="177"/>
      <c r="H4" s="177"/>
      <c r="I4" s="177"/>
    </row>
    <row r="5" ht="11.25" customHeight="1" hidden="1">
      <c r="P5" s="116"/>
    </row>
    <row r="6" spans="1:16" ht="12.75" customHeight="1">
      <c r="A6" s="181" t="s">
        <v>2</v>
      </c>
      <c r="B6" s="181" t="s">
        <v>3</v>
      </c>
      <c r="C6" s="181" t="s">
        <v>4</v>
      </c>
      <c r="D6" s="181" t="s">
        <v>5</v>
      </c>
      <c r="E6" s="181" t="s">
        <v>6</v>
      </c>
      <c r="F6" s="185" t="s">
        <v>7</v>
      </c>
      <c r="G6" s="186"/>
      <c r="H6" s="186"/>
      <c r="I6" s="187"/>
      <c r="P6" s="116"/>
    </row>
    <row r="7" spans="1:16" ht="14.25" customHeight="1">
      <c r="A7" s="182"/>
      <c r="B7" s="182"/>
      <c r="C7" s="182"/>
      <c r="D7" s="182"/>
      <c r="E7" s="182"/>
      <c r="F7" s="185" t="s">
        <v>8</v>
      </c>
      <c r="G7" s="186"/>
      <c r="H7" s="186"/>
      <c r="I7" s="187"/>
      <c r="P7" s="116"/>
    </row>
    <row r="8" spans="1:16" ht="13.5" customHeight="1">
      <c r="A8" s="182"/>
      <c r="B8" s="182"/>
      <c r="C8" s="182"/>
      <c r="D8" s="182"/>
      <c r="E8" s="182"/>
      <c r="F8" s="181" t="s">
        <v>5</v>
      </c>
      <c r="G8" s="181" t="s">
        <v>9</v>
      </c>
      <c r="H8" s="184" t="s">
        <v>10</v>
      </c>
      <c r="I8" s="184"/>
      <c r="P8" s="116"/>
    </row>
    <row r="9" spans="1:16" ht="11.25" customHeight="1">
      <c r="A9" s="182"/>
      <c r="B9" s="182"/>
      <c r="C9" s="182"/>
      <c r="D9" s="182"/>
      <c r="E9" s="182"/>
      <c r="F9" s="182"/>
      <c r="G9" s="182"/>
      <c r="H9" s="181" t="s">
        <v>11</v>
      </c>
      <c r="I9" s="179" t="s">
        <v>12</v>
      </c>
      <c r="P9" s="116"/>
    </row>
    <row r="10" spans="1:16" ht="34.5" customHeight="1">
      <c r="A10" s="183"/>
      <c r="B10" s="183"/>
      <c r="C10" s="183"/>
      <c r="D10" s="183"/>
      <c r="E10" s="183"/>
      <c r="F10" s="183"/>
      <c r="G10" s="183"/>
      <c r="H10" s="183"/>
      <c r="I10" s="180"/>
      <c r="P10" s="116"/>
    </row>
    <row r="11" spans="1:16" s="9" customFormat="1" ht="13.5" customHeight="1">
      <c r="A11" s="6">
        <v>1</v>
      </c>
      <c r="B11" s="7">
        <v>2</v>
      </c>
      <c r="C11" s="6">
        <v>3</v>
      </c>
      <c r="D11" s="6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P11" s="117"/>
    </row>
    <row r="12" spans="1:17" s="9" customFormat="1" ht="13.5" customHeight="1">
      <c r="A12" s="104">
        <v>1</v>
      </c>
      <c r="B12" s="96" t="s">
        <v>15</v>
      </c>
      <c r="C12" s="105" t="s">
        <v>89</v>
      </c>
      <c r="D12" s="96" t="s">
        <v>43</v>
      </c>
      <c r="E12" s="106">
        <v>1</v>
      </c>
      <c r="F12" s="97"/>
      <c r="G12" s="97"/>
      <c r="H12" s="97"/>
      <c r="I12" s="97"/>
      <c r="O12" s="121"/>
      <c r="P12" s="118"/>
      <c r="Q12" s="109"/>
    </row>
    <row r="13" spans="1:17" s="9" customFormat="1" ht="13.5" customHeight="1">
      <c r="A13" s="104">
        <v>2</v>
      </c>
      <c r="B13" s="17" t="s">
        <v>15</v>
      </c>
      <c r="C13" s="115" t="s">
        <v>83</v>
      </c>
      <c r="D13" s="17" t="s">
        <v>13</v>
      </c>
      <c r="E13" s="98">
        <v>2</v>
      </c>
      <c r="F13" s="19"/>
      <c r="G13" s="19"/>
      <c r="H13" s="19"/>
      <c r="I13" s="19"/>
      <c r="O13" s="121"/>
      <c r="P13" s="118"/>
      <c r="Q13" s="109"/>
    </row>
    <row r="14" spans="1:17" ht="13.5" customHeight="1">
      <c r="A14" s="104">
        <v>4</v>
      </c>
      <c r="B14" s="17" t="s">
        <v>15</v>
      </c>
      <c r="C14" s="41" t="s">
        <v>30</v>
      </c>
      <c r="D14" s="17" t="s">
        <v>14</v>
      </c>
      <c r="E14" s="99">
        <f>E15+E16+E17</f>
        <v>5</v>
      </c>
      <c r="F14" s="17"/>
      <c r="G14" s="19"/>
      <c r="H14" s="17"/>
      <c r="I14" s="19"/>
      <c r="P14" s="119"/>
      <c r="Q14" s="2"/>
    </row>
    <row r="15" spans="1:17" ht="13.5" customHeight="1">
      <c r="A15" s="104">
        <v>5</v>
      </c>
      <c r="B15" s="17" t="s">
        <v>15</v>
      </c>
      <c r="C15" s="22" t="s">
        <v>22</v>
      </c>
      <c r="D15" s="17" t="s">
        <v>14</v>
      </c>
      <c r="E15" s="107"/>
      <c r="F15" s="17"/>
      <c r="G15" s="19"/>
      <c r="H15" s="17"/>
      <c r="I15" s="19"/>
      <c r="P15" s="119"/>
      <c r="Q15" s="2"/>
    </row>
    <row r="16" spans="1:17" ht="14.25" customHeight="1">
      <c r="A16" s="104">
        <v>6</v>
      </c>
      <c r="B16" s="17" t="s">
        <v>15</v>
      </c>
      <c r="C16" s="22" t="s">
        <v>21</v>
      </c>
      <c r="D16" s="17" t="s">
        <v>14</v>
      </c>
      <c r="E16" s="107">
        <v>4</v>
      </c>
      <c r="F16" s="17"/>
      <c r="G16" s="17"/>
      <c r="H16" s="17"/>
      <c r="I16" s="17"/>
      <c r="O16" s="120"/>
      <c r="P16" s="119"/>
      <c r="Q16" s="2"/>
    </row>
    <row r="17" spans="1:17" ht="12.75" customHeight="1">
      <c r="A17" s="104">
        <v>7</v>
      </c>
      <c r="B17" s="17" t="s">
        <v>15</v>
      </c>
      <c r="C17" s="22" t="s">
        <v>23</v>
      </c>
      <c r="D17" s="17" t="s">
        <v>14</v>
      </c>
      <c r="E17" s="107">
        <v>1</v>
      </c>
      <c r="F17" s="17"/>
      <c r="G17" s="17"/>
      <c r="H17" s="17"/>
      <c r="I17" s="17"/>
      <c r="O17" s="120"/>
      <c r="P17" s="119"/>
      <c r="Q17" s="2"/>
    </row>
    <row r="18" spans="1:17" ht="25.5" customHeight="1">
      <c r="A18" s="104">
        <v>8</v>
      </c>
      <c r="B18" s="111" t="s">
        <v>15</v>
      </c>
      <c r="C18" s="112" t="s">
        <v>74</v>
      </c>
      <c r="D18" s="113" t="s">
        <v>14</v>
      </c>
      <c r="E18" s="99">
        <f>E19+E20</f>
        <v>65</v>
      </c>
      <c r="F18" s="17"/>
      <c r="G18" s="19"/>
      <c r="H18" s="99"/>
      <c r="I18" s="19"/>
      <c r="O18" s="120"/>
      <c r="P18" s="119"/>
      <c r="Q18" s="2"/>
    </row>
    <row r="19" spans="1:17" ht="13.5" customHeight="1">
      <c r="A19" s="104">
        <v>9</v>
      </c>
      <c r="B19" s="36" t="s">
        <v>15</v>
      </c>
      <c r="C19" s="41" t="s">
        <v>28</v>
      </c>
      <c r="D19" s="38" t="s">
        <v>14</v>
      </c>
      <c r="E19" s="107">
        <v>2</v>
      </c>
      <c r="F19" s="17"/>
      <c r="G19" s="17"/>
      <c r="H19" s="17"/>
      <c r="I19" s="17"/>
      <c r="O19" s="120"/>
      <c r="P19" s="119"/>
      <c r="Q19" s="2"/>
    </row>
    <row r="20" spans="1:17" ht="13.5" customHeight="1">
      <c r="A20" s="104">
        <v>10</v>
      </c>
      <c r="B20" s="38" t="s">
        <v>15</v>
      </c>
      <c r="C20" s="39" t="s">
        <v>29</v>
      </c>
      <c r="D20" s="38" t="s">
        <v>14</v>
      </c>
      <c r="E20" s="38">
        <v>63</v>
      </c>
      <c r="F20" s="38"/>
      <c r="G20" s="40"/>
      <c r="H20" s="38"/>
      <c r="I20" s="40"/>
      <c r="O20" s="120"/>
      <c r="P20" s="119"/>
      <c r="Q20" s="2"/>
    </row>
    <row r="21" spans="1:17" ht="13.5" customHeight="1">
      <c r="A21" s="104">
        <v>11</v>
      </c>
      <c r="B21" s="36" t="s">
        <v>15</v>
      </c>
      <c r="C21" s="41" t="s">
        <v>68</v>
      </c>
      <c r="D21" s="38" t="s">
        <v>14</v>
      </c>
      <c r="E21" s="38"/>
      <c r="F21" s="38"/>
      <c r="G21" s="40"/>
      <c r="H21" s="38"/>
      <c r="I21" s="40"/>
      <c r="P21" s="119"/>
      <c r="Q21" s="2"/>
    </row>
    <row r="22" spans="1:17" ht="14.25" customHeight="1">
      <c r="A22" s="104">
        <v>12</v>
      </c>
      <c r="B22" s="36" t="s">
        <v>15</v>
      </c>
      <c r="C22" s="41" t="s">
        <v>73</v>
      </c>
      <c r="D22" s="38" t="s">
        <v>14</v>
      </c>
      <c r="E22" s="38"/>
      <c r="F22" s="38"/>
      <c r="G22" s="40"/>
      <c r="H22" s="38"/>
      <c r="I22" s="40"/>
      <c r="P22" s="119"/>
      <c r="Q22" s="2"/>
    </row>
    <row r="23" spans="1:17" ht="14.25" customHeight="1">
      <c r="A23" s="104">
        <v>13</v>
      </c>
      <c r="B23" s="17" t="s">
        <v>15</v>
      </c>
      <c r="C23" s="46" t="s">
        <v>75</v>
      </c>
      <c r="D23" s="17" t="s">
        <v>14</v>
      </c>
      <c r="E23" s="99">
        <f>E24*1</f>
        <v>0.5</v>
      </c>
      <c r="F23" s="17"/>
      <c r="G23" s="19"/>
      <c r="H23" s="17"/>
      <c r="I23" s="19"/>
      <c r="O23" s="120"/>
      <c r="P23" s="119"/>
      <c r="Q23" s="2"/>
    </row>
    <row r="24" spans="1:17" ht="15" customHeight="1">
      <c r="A24" s="104">
        <v>14</v>
      </c>
      <c r="B24" s="17" t="s">
        <v>15</v>
      </c>
      <c r="C24" s="22" t="s">
        <v>84</v>
      </c>
      <c r="D24" s="17" t="s">
        <v>14</v>
      </c>
      <c r="E24" s="99">
        <v>0.5</v>
      </c>
      <c r="F24" s="17"/>
      <c r="G24" s="19"/>
      <c r="H24" s="17"/>
      <c r="I24" s="19"/>
      <c r="O24" s="120"/>
      <c r="P24" s="119"/>
      <c r="Q24" s="2"/>
    </row>
    <row r="25" spans="1:17" ht="14.25" customHeight="1">
      <c r="A25" s="104">
        <v>15</v>
      </c>
      <c r="B25" s="17" t="s">
        <v>15</v>
      </c>
      <c r="C25" s="22" t="s">
        <v>18</v>
      </c>
      <c r="D25" s="17" t="s">
        <v>13</v>
      </c>
      <c r="E25" s="99">
        <v>2</v>
      </c>
      <c r="F25" s="17"/>
      <c r="G25" s="17"/>
      <c r="H25" s="17"/>
      <c r="I25" s="17"/>
      <c r="O25" s="120"/>
      <c r="P25" s="119"/>
      <c r="Q25" s="2"/>
    </row>
    <row r="26" spans="1:17" ht="13.5" customHeight="1">
      <c r="A26" s="104">
        <v>16</v>
      </c>
      <c r="B26" s="17" t="s">
        <v>15</v>
      </c>
      <c r="C26" s="18" t="s">
        <v>70</v>
      </c>
      <c r="D26" s="17" t="s">
        <v>17</v>
      </c>
      <c r="E26" s="99"/>
      <c r="F26" s="17"/>
      <c r="G26" s="19"/>
      <c r="H26" s="17"/>
      <c r="I26" s="19"/>
      <c r="P26" s="119"/>
      <c r="Q26" s="2"/>
    </row>
    <row r="27" spans="1:17" ht="13.5" customHeight="1">
      <c r="A27" s="104">
        <v>17</v>
      </c>
      <c r="B27" s="17" t="s">
        <v>15</v>
      </c>
      <c r="C27" s="18" t="s">
        <v>78</v>
      </c>
      <c r="D27" s="17" t="s">
        <v>17</v>
      </c>
      <c r="E27" s="99">
        <v>2</v>
      </c>
      <c r="F27" s="17"/>
      <c r="G27" s="19"/>
      <c r="H27" s="17"/>
      <c r="I27" s="19"/>
      <c r="O27" s="120"/>
      <c r="P27" s="119"/>
      <c r="Q27" s="2"/>
    </row>
    <row r="28" spans="1:17" ht="12.75" customHeight="1">
      <c r="A28" s="104">
        <v>18</v>
      </c>
      <c r="B28" s="16" t="s">
        <v>15</v>
      </c>
      <c r="C28" s="22" t="s">
        <v>26</v>
      </c>
      <c r="D28" s="17" t="s">
        <v>13</v>
      </c>
      <c r="E28" s="99">
        <v>1</v>
      </c>
      <c r="F28" s="17"/>
      <c r="G28" s="19"/>
      <c r="H28" s="19"/>
      <c r="I28" s="42"/>
      <c r="O28" s="120"/>
      <c r="P28" s="119"/>
      <c r="Q28" s="2"/>
    </row>
    <row r="29" spans="1:17" ht="12.75" customHeight="1">
      <c r="A29" s="104">
        <v>19</v>
      </c>
      <c r="B29" s="36" t="s">
        <v>15</v>
      </c>
      <c r="C29" s="35" t="s">
        <v>77</v>
      </c>
      <c r="D29" s="36" t="s">
        <v>13</v>
      </c>
      <c r="E29" s="38">
        <v>2</v>
      </c>
      <c r="F29" s="38"/>
      <c r="G29" s="40"/>
      <c r="H29" s="19"/>
      <c r="I29" s="40"/>
      <c r="O29" s="120"/>
      <c r="P29" s="119"/>
      <c r="Q29" s="2"/>
    </row>
    <row r="30" spans="1:17" ht="12.75" customHeight="1">
      <c r="A30" s="104">
        <v>20</v>
      </c>
      <c r="B30" s="36" t="s">
        <v>15</v>
      </c>
      <c r="C30" s="35" t="s">
        <v>81</v>
      </c>
      <c r="D30" s="36" t="s">
        <v>13</v>
      </c>
      <c r="E30" s="38">
        <v>2</v>
      </c>
      <c r="F30" s="38"/>
      <c r="G30" s="40"/>
      <c r="H30" s="19"/>
      <c r="I30" s="40"/>
      <c r="O30" s="120"/>
      <c r="P30" s="119"/>
      <c r="Q30" s="2"/>
    </row>
    <row r="31" spans="1:17" ht="15" customHeight="1">
      <c r="A31" s="104">
        <v>21</v>
      </c>
      <c r="B31" s="36" t="s">
        <v>15</v>
      </c>
      <c r="C31" s="35" t="s">
        <v>85</v>
      </c>
      <c r="D31" s="36" t="s">
        <v>13</v>
      </c>
      <c r="E31" s="38">
        <v>2</v>
      </c>
      <c r="F31" s="38"/>
      <c r="G31" s="40"/>
      <c r="H31" s="19"/>
      <c r="I31" s="40"/>
      <c r="O31" s="120"/>
      <c r="P31" s="119"/>
      <c r="Q31" s="2"/>
    </row>
    <row r="32" spans="1:17" ht="13.5" customHeight="1">
      <c r="A32" s="104">
        <v>22</v>
      </c>
      <c r="B32" s="36" t="s">
        <v>15</v>
      </c>
      <c r="C32" s="35" t="s">
        <v>71</v>
      </c>
      <c r="D32" s="36" t="s">
        <v>13</v>
      </c>
      <c r="E32" s="38"/>
      <c r="F32" s="38"/>
      <c r="G32" s="40"/>
      <c r="H32" s="38"/>
      <c r="I32" s="40"/>
      <c r="P32" s="119"/>
      <c r="Q32" s="2"/>
    </row>
    <row r="33" spans="1:17" ht="14.25" customHeight="1">
      <c r="A33" s="104">
        <v>23</v>
      </c>
      <c r="B33" s="36" t="s">
        <v>15</v>
      </c>
      <c r="C33" s="39" t="s">
        <v>76</v>
      </c>
      <c r="D33" s="38" t="s">
        <v>14</v>
      </c>
      <c r="E33" s="38"/>
      <c r="F33" s="38"/>
      <c r="G33" s="40"/>
      <c r="H33" s="38"/>
      <c r="I33" s="40"/>
      <c r="P33" s="119"/>
      <c r="Q33" s="2"/>
    </row>
    <row r="34" spans="1:16" ht="13.5" customHeight="1">
      <c r="A34" s="104">
        <v>24</v>
      </c>
      <c r="B34" s="38" t="s">
        <v>15</v>
      </c>
      <c r="C34" s="39" t="s">
        <v>29</v>
      </c>
      <c r="D34" s="38" t="s">
        <v>14</v>
      </c>
      <c r="E34" s="38"/>
      <c r="F34" s="38"/>
      <c r="G34" s="40"/>
      <c r="H34" s="38"/>
      <c r="I34" s="40"/>
      <c r="P34" s="119"/>
    </row>
    <row r="35" spans="1:16" s="43" customFormat="1" ht="14.25" customHeight="1">
      <c r="A35" s="104">
        <v>25</v>
      </c>
      <c r="B35" s="38" t="s">
        <v>15</v>
      </c>
      <c r="C35" s="39" t="s">
        <v>27</v>
      </c>
      <c r="D35" s="38" t="s">
        <v>32</v>
      </c>
      <c r="E35" s="114"/>
      <c r="F35" s="38"/>
      <c r="G35" s="40"/>
      <c r="H35" s="40"/>
      <c r="I35" s="40"/>
      <c r="P35" s="110"/>
    </row>
    <row r="36" spans="1:16" ht="13.5" customHeight="1">
      <c r="A36" s="104">
        <v>26</v>
      </c>
      <c r="B36" s="38" t="s">
        <v>15</v>
      </c>
      <c r="C36" s="39" t="s">
        <v>24</v>
      </c>
      <c r="D36" s="38" t="s">
        <v>32</v>
      </c>
      <c r="E36" s="38"/>
      <c r="F36" s="38"/>
      <c r="G36" s="40"/>
      <c r="H36" s="40"/>
      <c r="I36" s="40"/>
      <c r="P36" s="2"/>
    </row>
    <row r="37" spans="1:16" ht="15" customHeight="1">
      <c r="A37" s="104">
        <v>27</v>
      </c>
      <c r="B37" s="36" t="s">
        <v>15</v>
      </c>
      <c r="C37" s="35" t="s">
        <v>25</v>
      </c>
      <c r="D37" s="36" t="s">
        <v>31</v>
      </c>
      <c r="E37" s="40">
        <v>15.14</v>
      </c>
      <c r="F37" s="37"/>
      <c r="G37" s="37"/>
      <c r="H37" s="37"/>
      <c r="I37" s="37"/>
      <c r="P37" s="2"/>
    </row>
    <row r="38" spans="1:16" ht="12.75" customHeight="1">
      <c r="A38" s="104">
        <v>28</v>
      </c>
      <c r="B38" s="17" t="s">
        <v>15</v>
      </c>
      <c r="C38" s="22" t="s">
        <v>86</v>
      </c>
      <c r="D38" s="17" t="s">
        <v>13</v>
      </c>
      <c r="E38" s="98"/>
      <c r="F38" s="17"/>
      <c r="G38" s="17"/>
      <c r="H38" s="17"/>
      <c r="I38" s="17"/>
      <c r="P38" s="2"/>
    </row>
    <row r="39" spans="1:16" ht="12.75" customHeight="1">
      <c r="A39" s="104">
        <v>29</v>
      </c>
      <c r="B39" s="17" t="s">
        <v>15</v>
      </c>
      <c r="C39" s="22" t="s">
        <v>87</v>
      </c>
      <c r="D39" s="17" t="s">
        <v>16</v>
      </c>
      <c r="E39" s="98"/>
      <c r="F39" s="17"/>
      <c r="G39" s="17"/>
      <c r="H39" s="17"/>
      <c r="I39" s="17"/>
      <c r="P39" s="2"/>
    </row>
    <row r="40" spans="1:16" ht="12.75" customHeight="1">
      <c r="A40" s="104">
        <v>30</v>
      </c>
      <c r="B40" s="17" t="s">
        <v>15</v>
      </c>
      <c r="C40" s="22" t="s">
        <v>88</v>
      </c>
      <c r="D40" s="17" t="s">
        <v>16</v>
      </c>
      <c r="E40" s="98"/>
      <c r="F40" s="17"/>
      <c r="G40" s="17"/>
      <c r="H40" s="17"/>
      <c r="I40" s="17"/>
      <c r="P40" s="2"/>
    </row>
    <row r="41" spans="1:16" ht="12.75" customHeight="1">
      <c r="A41" s="104">
        <v>31</v>
      </c>
      <c r="B41" s="17" t="s">
        <v>15</v>
      </c>
      <c r="C41" s="22" t="s">
        <v>19</v>
      </c>
      <c r="D41" s="17" t="s">
        <v>20</v>
      </c>
      <c r="E41" s="100">
        <v>0.008</v>
      </c>
      <c r="F41" s="19"/>
      <c r="G41" s="19"/>
      <c r="H41" s="19"/>
      <c r="I41" s="19"/>
      <c r="P41" s="2"/>
    </row>
    <row r="42" spans="1:16" ht="15" customHeight="1">
      <c r="A42" s="104">
        <v>32</v>
      </c>
      <c r="B42" s="17" t="s">
        <v>15</v>
      </c>
      <c r="C42" s="39" t="s">
        <v>79</v>
      </c>
      <c r="D42" s="38" t="s">
        <v>51</v>
      </c>
      <c r="E42" s="101"/>
      <c r="F42" s="17"/>
      <c r="G42" s="17"/>
      <c r="H42" s="17"/>
      <c r="I42" s="17"/>
      <c r="P42" s="2"/>
    </row>
    <row r="43" spans="1:16" ht="15" customHeight="1">
      <c r="A43" s="104">
        <v>33</v>
      </c>
      <c r="B43" s="96" t="s">
        <v>15</v>
      </c>
      <c r="C43" s="23" t="s">
        <v>72</v>
      </c>
      <c r="D43" s="38"/>
      <c r="E43" s="98">
        <v>1</v>
      </c>
      <c r="F43" s="17"/>
      <c r="G43" s="17"/>
      <c r="H43" s="17"/>
      <c r="I43" s="17"/>
      <c r="P43" s="2"/>
    </row>
    <row r="44" spans="1:9" ht="13.5" customHeight="1">
      <c r="A44" s="16"/>
      <c r="B44" s="17"/>
      <c r="C44" s="22"/>
      <c r="D44" s="15"/>
      <c r="E44" s="21"/>
      <c r="F44" s="14"/>
      <c r="G44" s="15"/>
      <c r="H44" s="15"/>
      <c r="I44" s="15"/>
    </row>
    <row r="45" spans="1:9" ht="12.75" customHeight="1">
      <c r="A45" s="22"/>
      <c r="B45" s="17"/>
      <c r="C45" s="23" t="s">
        <v>95</v>
      </c>
      <c r="D45" s="21"/>
      <c r="E45" s="20"/>
      <c r="F45" s="24"/>
      <c r="G45" s="19"/>
      <c r="H45" s="14"/>
      <c r="I45" s="14"/>
    </row>
    <row r="46" spans="1:9" ht="13.5" customHeight="1">
      <c r="A46" s="23"/>
      <c r="B46" s="17"/>
      <c r="C46" s="22"/>
      <c r="D46" s="17"/>
      <c r="E46" s="14"/>
      <c r="F46" s="24"/>
      <c r="G46" s="15"/>
      <c r="H46" s="14"/>
      <c r="I46" s="14"/>
    </row>
    <row r="47" spans="1:9" ht="13.5">
      <c r="A47" s="22"/>
      <c r="B47" s="17"/>
      <c r="C47" s="22" t="s">
        <v>93</v>
      </c>
      <c r="D47" s="21"/>
      <c r="E47" s="20"/>
      <c r="F47" s="24"/>
      <c r="G47" s="19"/>
      <c r="H47" s="14"/>
      <c r="I47" s="14"/>
    </row>
    <row r="48" spans="1:9" ht="13.5">
      <c r="A48" s="22"/>
      <c r="B48" s="17"/>
      <c r="C48" s="22"/>
      <c r="D48" s="17"/>
      <c r="E48" s="14"/>
      <c r="F48" s="24"/>
      <c r="G48" s="15"/>
      <c r="H48" s="14"/>
      <c r="I48" s="14"/>
    </row>
    <row r="49" spans="1:9" ht="14.25" customHeight="1">
      <c r="A49" s="22"/>
      <c r="B49" s="17"/>
      <c r="C49" s="22" t="s">
        <v>94</v>
      </c>
      <c r="D49" s="17"/>
      <c r="E49" s="14"/>
      <c r="F49" s="14"/>
      <c r="G49" s="108"/>
      <c r="H49" s="14"/>
      <c r="I49" s="14"/>
    </row>
    <row r="50" spans="1:9" ht="13.5" customHeight="1">
      <c r="A50" s="22"/>
      <c r="B50" s="17"/>
      <c r="C50" s="22"/>
      <c r="D50" s="17"/>
      <c r="E50" s="14"/>
      <c r="F50" s="14"/>
      <c r="G50" s="15"/>
      <c r="H50" s="14"/>
      <c r="I50" s="14"/>
    </row>
    <row r="51" spans="1:9" ht="15" customHeight="1">
      <c r="A51" s="22"/>
      <c r="B51" s="17"/>
      <c r="C51" s="22" t="s">
        <v>92</v>
      </c>
      <c r="D51" s="17"/>
      <c r="E51" s="14"/>
      <c r="F51" s="14"/>
      <c r="G51" s="19"/>
      <c r="H51" s="14"/>
      <c r="I51" s="14"/>
    </row>
    <row r="52" spans="1:9" ht="13.5">
      <c r="A52" s="22"/>
      <c r="B52" s="17"/>
      <c r="D52" s="17"/>
      <c r="E52" s="14"/>
      <c r="F52" s="14"/>
      <c r="G52" s="15"/>
      <c r="H52" s="14"/>
      <c r="I52" s="14"/>
    </row>
    <row r="53" spans="1:9" ht="13.5">
      <c r="A53" s="22"/>
      <c r="B53" s="17"/>
      <c r="C53" s="22"/>
      <c r="D53" s="17"/>
      <c r="E53" s="14"/>
      <c r="F53" s="14"/>
      <c r="G53" s="15"/>
      <c r="H53" s="14"/>
      <c r="I53" s="14"/>
    </row>
    <row r="54" spans="1:9" ht="31.5" customHeight="1">
      <c r="A54" s="22"/>
      <c r="B54" s="17"/>
      <c r="C54" s="22"/>
      <c r="D54" s="17"/>
      <c r="E54" s="22"/>
      <c r="F54" s="22"/>
      <c r="G54" s="56"/>
      <c r="H54" s="58"/>
      <c r="I54" s="57"/>
    </row>
    <row r="55" spans="1:9" ht="39.75" customHeight="1">
      <c r="A55" s="22"/>
      <c r="B55" s="17"/>
      <c r="C55" s="22"/>
      <c r="D55" s="17"/>
      <c r="E55" s="22"/>
      <c r="F55" s="174"/>
      <c r="G55" s="175"/>
      <c r="H55" s="175"/>
      <c r="I55" s="176"/>
    </row>
    <row r="56" ht="39.75" customHeight="1"/>
    <row r="57" ht="12.75" customHeight="1"/>
    <row r="58" ht="16.5" customHeight="1"/>
    <row r="59" spans="1:9" ht="16.5" customHeight="1">
      <c r="A59" s="32"/>
      <c r="B59" s="32"/>
      <c r="C59" s="26"/>
      <c r="D59" s="32"/>
      <c r="E59" s="32"/>
      <c r="F59" s="32"/>
      <c r="G59" s="32"/>
      <c r="H59" s="32"/>
      <c r="I59" s="32"/>
    </row>
    <row r="60" spans="1:9" ht="16.5" customHeight="1">
      <c r="A60" s="32"/>
      <c r="B60" s="102"/>
      <c r="C60" s="103"/>
      <c r="D60" s="102"/>
      <c r="E60" s="102"/>
      <c r="F60" s="102"/>
      <c r="G60" s="102"/>
      <c r="H60" s="102"/>
      <c r="I60" s="102"/>
    </row>
    <row r="61" spans="1:9" ht="16.5" customHeight="1">
      <c r="A61" s="32"/>
      <c r="B61" s="102"/>
      <c r="C61" s="103"/>
      <c r="D61" s="102"/>
      <c r="E61" s="102"/>
      <c r="F61" s="102"/>
      <c r="G61" s="102"/>
      <c r="H61" s="102"/>
      <c r="I61" s="102"/>
    </row>
    <row r="62" spans="1:237" ht="16.5" customHeight="1">
      <c r="A62" s="32"/>
      <c r="B62" s="102"/>
      <c r="C62" s="103"/>
      <c r="D62" s="102"/>
      <c r="E62" s="102"/>
      <c r="F62" s="102"/>
      <c r="G62" s="102"/>
      <c r="H62" s="102"/>
      <c r="I62" s="102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ht="16.5" customHeight="1">
      <c r="A63" s="32"/>
      <c r="B63" s="102"/>
      <c r="C63" s="103"/>
      <c r="D63" s="102"/>
      <c r="E63" s="102"/>
      <c r="F63" s="102"/>
      <c r="G63" s="102"/>
      <c r="H63" s="102"/>
      <c r="I63" s="102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ht="16.5" customHeight="1">
      <c r="A64" s="25"/>
      <c r="B64" s="47"/>
      <c r="C64" s="47"/>
      <c r="D64" s="47"/>
      <c r="E64" s="29"/>
      <c r="F64" s="26"/>
      <c r="G64" s="34"/>
      <c r="H64" s="34"/>
      <c r="I64" s="2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s="5" customFormat="1" ht="13.5">
      <c r="A65" s="25"/>
      <c r="B65" s="26"/>
      <c r="C65" s="26"/>
      <c r="D65" s="32"/>
      <c r="E65" s="26"/>
      <c r="F65" s="26"/>
      <c r="G65" s="25"/>
      <c r="H65" s="25"/>
      <c r="I65" s="2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s="5" customFormat="1" ht="13.5">
      <c r="A66" s="25"/>
      <c r="B66" s="26"/>
      <c r="C66" s="26"/>
      <c r="D66" s="32"/>
      <c r="E66" s="26"/>
      <c r="F66" s="26"/>
      <c r="G66" s="25"/>
      <c r="H66" s="25"/>
      <c r="I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</row>
    <row r="67" spans="1:237" s="5" customFormat="1" ht="13.5">
      <c r="A67" s="27"/>
      <c r="B67" s="30"/>
      <c r="C67" s="30"/>
      <c r="D67" s="30"/>
      <c r="E67" s="30"/>
      <c r="F67" s="30"/>
      <c r="G67" s="28"/>
      <c r="H67" s="28"/>
      <c r="I67" s="2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</row>
    <row r="68" spans="1:237" s="5" customFormat="1" ht="13.5">
      <c r="A68" s="27"/>
      <c r="B68" s="32"/>
      <c r="C68" s="26"/>
      <c r="D68" s="32"/>
      <c r="E68" s="49"/>
      <c r="F68" s="30"/>
      <c r="G68" s="28"/>
      <c r="H68" s="28"/>
      <c r="I68" s="2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</row>
    <row r="69" spans="1:237" s="5" customFormat="1" ht="13.5">
      <c r="A69" s="27"/>
      <c r="B69" s="32"/>
      <c r="C69" s="26"/>
      <c r="D69" s="32"/>
      <c r="E69" s="49"/>
      <c r="F69" s="30"/>
      <c r="G69" s="28"/>
      <c r="H69" s="28"/>
      <c r="I69" s="2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</row>
    <row r="70" spans="1:237" s="5" customFormat="1" ht="13.5">
      <c r="A70" s="27"/>
      <c r="B70" s="32"/>
      <c r="C70" s="26"/>
      <c r="D70" s="32"/>
      <c r="E70" s="49"/>
      <c r="F70" s="30"/>
      <c r="G70" s="28"/>
      <c r="H70" s="28"/>
      <c r="I70" s="2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</row>
    <row r="71" spans="1:237" s="5" customFormat="1" ht="13.5">
      <c r="A71" s="27"/>
      <c r="B71" s="32"/>
      <c r="C71" s="26"/>
      <c r="D71" s="32"/>
      <c r="E71" s="49"/>
      <c r="F71" s="30"/>
      <c r="G71" s="26"/>
      <c r="H71" s="28"/>
      <c r="I71" s="2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</row>
    <row r="72" spans="1:237" s="5" customFormat="1" ht="13.5">
      <c r="A72" s="27"/>
      <c r="B72" s="32"/>
      <c r="C72" s="26"/>
      <c r="D72" s="32"/>
      <c r="E72" s="32"/>
      <c r="F72" s="30"/>
      <c r="G72" s="28"/>
      <c r="H72" s="28"/>
      <c r="I72" s="2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</row>
    <row r="73" spans="1:237" s="5" customFormat="1" ht="13.5">
      <c r="A73" s="27"/>
      <c r="B73" s="32"/>
      <c r="C73" s="26"/>
      <c r="D73" s="32"/>
      <c r="E73" s="32"/>
      <c r="F73" s="30"/>
      <c r="G73" s="28"/>
      <c r="H73" s="28"/>
      <c r="I73" s="28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</row>
    <row r="74" spans="1:237" s="5" customFormat="1" ht="13.5">
      <c r="A74" s="27"/>
      <c r="B74" s="32"/>
      <c r="C74" s="26"/>
      <c r="D74" s="32"/>
      <c r="E74" s="32"/>
      <c r="F74" s="30"/>
      <c r="G74" s="28"/>
      <c r="H74" s="28"/>
      <c r="I74" s="2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</row>
    <row r="75" spans="1:237" s="5" customFormat="1" ht="13.5">
      <c r="A75" s="27"/>
      <c r="B75" s="32"/>
      <c r="C75" s="26"/>
      <c r="D75" s="32"/>
      <c r="E75" s="32"/>
      <c r="F75" s="30"/>
      <c r="G75" s="28"/>
      <c r="H75" s="28"/>
      <c r="I75" s="28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</row>
    <row r="76" spans="1:237" s="5" customFormat="1" ht="13.5">
      <c r="A76" s="27"/>
      <c r="B76" s="32"/>
      <c r="C76" s="26"/>
      <c r="D76" s="32"/>
      <c r="E76" s="32"/>
      <c r="F76" s="30"/>
      <c r="G76" s="28"/>
      <c r="H76" s="28"/>
      <c r="I76" s="28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</row>
    <row r="77" spans="1:237" s="5" customFormat="1" ht="13.5">
      <c r="A77" s="27"/>
      <c r="B77" s="32"/>
      <c r="C77" s="26"/>
      <c r="D77" s="32"/>
      <c r="E77" s="32"/>
      <c r="F77" s="30"/>
      <c r="G77" s="28"/>
      <c r="H77" s="28"/>
      <c r="I77" s="28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</row>
    <row r="78" spans="1:237" s="5" customFormat="1" ht="13.5">
      <c r="A78" s="27"/>
      <c r="B78" s="32"/>
      <c r="C78" s="26"/>
      <c r="D78" s="32"/>
      <c r="E78" s="32"/>
      <c r="F78" s="30"/>
      <c r="G78" s="28"/>
      <c r="H78" s="28"/>
      <c r="I78" s="28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</row>
    <row r="79" spans="1:237" s="5" customFormat="1" ht="13.5">
      <c r="A79" s="27"/>
      <c r="B79" s="32"/>
      <c r="C79" s="26"/>
      <c r="D79" s="32"/>
      <c r="E79" s="32"/>
      <c r="F79" s="30"/>
      <c r="G79" s="28"/>
      <c r="H79" s="28"/>
      <c r="I79" s="28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</row>
    <row r="80" spans="1:237" s="5" customFormat="1" ht="13.5">
      <c r="A80" s="27"/>
      <c r="B80" s="32"/>
      <c r="C80" s="45"/>
      <c r="D80" s="32"/>
      <c r="E80" s="32"/>
      <c r="F80" s="30"/>
      <c r="G80" s="28"/>
      <c r="H80" s="28"/>
      <c r="I80" s="28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</row>
    <row r="81" spans="1:237" s="5" customFormat="1" ht="13.5">
      <c r="A81" s="27"/>
      <c r="B81" s="32"/>
      <c r="C81" s="45"/>
      <c r="D81" s="32"/>
      <c r="E81" s="32"/>
      <c r="F81" s="30"/>
      <c r="G81" s="28"/>
      <c r="H81" s="28"/>
      <c r="I81" s="28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</row>
    <row r="82" spans="1:237" s="5" customFormat="1" ht="13.5">
      <c r="A82" s="27"/>
      <c r="B82" s="32"/>
      <c r="C82" s="45"/>
      <c r="D82" s="32"/>
      <c r="E82" s="32"/>
      <c r="F82" s="30"/>
      <c r="G82" s="28"/>
      <c r="H82" s="28"/>
      <c r="I82" s="2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</row>
    <row r="83" spans="1:237" s="5" customFormat="1" ht="13.5">
      <c r="A83" s="27"/>
      <c r="B83" s="32"/>
      <c r="C83" s="26"/>
      <c r="D83" s="32"/>
      <c r="E83" s="50"/>
      <c r="F83" s="32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</row>
    <row r="84" spans="1:237" s="5" customFormat="1" ht="13.5">
      <c r="A84" s="27"/>
      <c r="B84" s="32"/>
      <c r="C84" s="26"/>
      <c r="D84" s="32"/>
      <c r="E84" s="50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</row>
    <row r="85" spans="1:237" s="5" customFormat="1" ht="13.5">
      <c r="A85" s="27"/>
      <c r="B85" s="32"/>
      <c r="C85" s="26"/>
      <c r="D85" s="32"/>
      <c r="E85" s="51"/>
      <c r="F85" s="32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</row>
    <row r="86" spans="1:237" s="5" customFormat="1" ht="13.5">
      <c r="A86" s="27"/>
      <c r="B86" s="32"/>
      <c r="C86" s="26"/>
      <c r="D86" s="32"/>
      <c r="E86" s="48"/>
      <c r="F86" s="44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</row>
    <row r="87" spans="1:237" s="5" customFormat="1" ht="13.5">
      <c r="A87" s="27"/>
      <c r="B87" s="32"/>
      <c r="C87" s="26"/>
      <c r="D87" s="32"/>
      <c r="E87" s="48"/>
      <c r="F87" s="5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</row>
    <row r="88" spans="1:237" s="5" customFormat="1" ht="13.5">
      <c r="A88" s="27"/>
      <c r="B88" s="32"/>
      <c r="C88" s="26"/>
      <c r="D88" s="32"/>
      <c r="E88" s="48"/>
      <c r="F88" s="5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</row>
    <row r="89" spans="1:237" s="5" customFormat="1" ht="13.5">
      <c r="A89" s="27"/>
      <c r="B89" s="32"/>
      <c r="C89" s="26"/>
      <c r="D89" s="32"/>
      <c r="E89" s="32"/>
      <c r="F89" s="5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</row>
    <row r="90" spans="1:237" s="5" customFormat="1" ht="13.5">
      <c r="A90" s="27"/>
      <c r="B90" s="32"/>
      <c r="C90" s="26"/>
      <c r="D90" s="32"/>
      <c r="E90" s="32"/>
      <c r="F90" s="5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</row>
    <row r="91" spans="1:237" s="5" customFormat="1" ht="13.5">
      <c r="A91" s="27"/>
      <c r="B91" s="32"/>
      <c r="C91" s="26"/>
      <c r="D91" s="32"/>
      <c r="E91" s="32"/>
      <c r="F91" s="5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</row>
    <row r="92" spans="1:237" s="5" customFormat="1" ht="13.5">
      <c r="A92" s="27"/>
      <c r="B92" s="32"/>
      <c r="C92" s="26"/>
      <c r="D92" s="32"/>
      <c r="E92" s="53"/>
      <c r="F92" s="5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</row>
    <row r="93" spans="1:237" s="5" customFormat="1" ht="13.5">
      <c r="A93" s="27"/>
      <c r="B93" s="32"/>
      <c r="C93" s="26"/>
      <c r="D93" s="32"/>
      <c r="E93" s="48"/>
      <c r="F93" s="5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</row>
    <row r="94" spans="1:237" s="5" customFormat="1" ht="13.5">
      <c r="A94" s="27"/>
      <c r="B94" s="32"/>
      <c r="C94" s="26"/>
      <c r="D94" s="32"/>
      <c r="E94" s="55"/>
      <c r="F94" s="44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</row>
    <row r="95" spans="1:237" s="5" customFormat="1" ht="13.5">
      <c r="A95" s="27"/>
      <c r="B95" s="32"/>
      <c r="C95" s="26"/>
      <c r="D95" s="32"/>
      <c r="E95" s="54"/>
      <c r="F95" s="44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</row>
    <row r="96" spans="1:237" s="5" customFormat="1" ht="18" customHeight="1">
      <c r="A96" s="27"/>
      <c r="B96" s="32"/>
      <c r="C96" s="26"/>
      <c r="D96" s="32"/>
      <c r="E96" s="54"/>
      <c r="F96" s="44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</row>
    <row r="97" spans="1:237" s="5" customFormat="1" ht="15.75">
      <c r="A97" s="27"/>
      <c r="B97" s="26"/>
      <c r="C97" s="47"/>
      <c r="D97" s="47"/>
      <c r="E97" s="44"/>
      <c r="F97" s="44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</row>
    <row r="98" spans="1:237" s="5" customFormat="1" ht="13.5">
      <c r="A98" s="27"/>
      <c r="B98" s="26"/>
      <c r="C98" s="26"/>
      <c r="D98" s="32"/>
      <c r="E98" s="44"/>
      <c r="F98" s="44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</row>
    <row r="99" spans="1:237" s="5" customFormat="1" ht="13.5">
      <c r="A99" s="27"/>
      <c r="B99" s="26"/>
      <c r="C99" s="26"/>
      <c r="D99" s="32"/>
      <c r="E99" s="44"/>
      <c r="F99" s="44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</row>
    <row r="100" spans="1:237" s="5" customFormat="1" ht="15.75">
      <c r="A100" s="27"/>
      <c r="B100" s="26"/>
      <c r="C100" s="26"/>
      <c r="D100" s="32"/>
      <c r="E100" s="26"/>
      <c r="F100" s="47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</row>
    <row r="101" spans="1:237" s="5" customFormat="1" ht="15.75">
      <c r="A101" s="27"/>
      <c r="B101" s="26"/>
      <c r="C101" s="29"/>
      <c r="D101" s="32"/>
      <c r="E101" s="44"/>
      <c r="F101" s="44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</row>
    <row r="102" spans="1:237" s="5" customFormat="1" ht="13.5">
      <c r="A102" s="27"/>
      <c r="B102" s="26"/>
      <c r="C102" s="26"/>
      <c r="D102" s="32"/>
      <c r="E102" s="44"/>
      <c r="F102" s="44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</row>
    <row r="103" spans="1:237" s="5" customFormat="1" ht="14.25">
      <c r="A103" s="27"/>
      <c r="B103" s="32"/>
      <c r="C103" s="26"/>
      <c r="D103" s="26"/>
      <c r="E103" s="26"/>
      <c r="F103" s="26"/>
      <c r="G103" s="26"/>
      <c r="H103" s="26"/>
      <c r="I103" s="26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</row>
    <row r="104" spans="1:237" s="5" customFormat="1" ht="13.5">
      <c r="A104" s="27"/>
      <c r="B104" s="31"/>
      <c r="C104" s="26"/>
      <c r="D104" s="26"/>
      <c r="E104" s="26"/>
      <c r="F104" s="30"/>
      <c r="G104" s="26"/>
      <c r="H104" s="26"/>
      <c r="I104" s="26"/>
      <c r="J104" s="170"/>
      <c r="K104" s="170"/>
      <c r="L104" s="170"/>
      <c r="M104" s="170"/>
      <c r="N104" s="59"/>
      <c r="O104" s="59" t="s">
        <v>33</v>
      </c>
      <c r="P104" s="59" t="s">
        <v>41</v>
      </c>
      <c r="Q104" s="169" t="s">
        <v>34</v>
      </c>
      <c r="R104" s="169"/>
      <c r="S104" s="169"/>
      <c r="T104" s="169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</row>
    <row r="105" spans="1:237" ht="13.5">
      <c r="A105" s="27"/>
      <c r="B105" s="32"/>
      <c r="C105" s="26"/>
      <c r="D105" s="26"/>
      <c r="E105" s="26"/>
      <c r="F105" s="26"/>
      <c r="G105" s="26"/>
      <c r="H105" s="26"/>
      <c r="I105" s="26"/>
      <c r="J105" s="162"/>
      <c r="K105" s="162"/>
      <c r="L105" s="162"/>
      <c r="M105" s="162"/>
      <c r="N105" s="62"/>
      <c r="O105" s="159" t="s">
        <v>59</v>
      </c>
      <c r="P105" s="159">
        <v>0.38</v>
      </c>
      <c r="Q105" s="159"/>
      <c r="R105" s="159"/>
      <c r="S105" s="159"/>
      <c r="T105" s="159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</row>
    <row r="106" spans="1:20" ht="13.5">
      <c r="A106" s="27"/>
      <c r="B106" s="32"/>
      <c r="C106" s="26"/>
      <c r="D106" s="33"/>
      <c r="E106" s="33"/>
      <c r="F106" s="26"/>
      <c r="G106" s="26"/>
      <c r="H106" s="26"/>
      <c r="I106" s="26"/>
      <c r="J106" s="162"/>
      <c r="K106" s="162"/>
      <c r="L106" s="162"/>
      <c r="M106" s="162"/>
      <c r="N106" s="62"/>
      <c r="O106" s="159"/>
      <c r="P106" s="159"/>
      <c r="Q106" s="159"/>
      <c r="R106" s="159"/>
      <c r="S106" s="159"/>
      <c r="T106" s="159"/>
    </row>
    <row r="107" spans="1:20" ht="15.75">
      <c r="A107" s="27"/>
      <c r="B107" s="32"/>
      <c r="C107" s="29"/>
      <c r="D107" s="29"/>
      <c r="E107" s="29"/>
      <c r="F107" s="26"/>
      <c r="G107" s="26"/>
      <c r="H107" s="26"/>
      <c r="I107" s="26"/>
      <c r="J107" s="162"/>
      <c r="K107" s="162"/>
      <c r="L107" s="162"/>
      <c r="M107" s="162"/>
      <c r="N107" s="162"/>
      <c r="O107" s="159" t="s">
        <v>60</v>
      </c>
      <c r="P107" s="159">
        <f>(P128*0.11+P129*0.13+P130*0.16+P131*0.18+P126*0.26+P125*0.18)</f>
        <v>6.71</v>
      </c>
      <c r="Q107" s="160"/>
      <c r="R107" s="160"/>
      <c r="S107" s="160"/>
      <c r="T107" s="160"/>
    </row>
    <row r="108" spans="1:20" ht="14.25" customHeight="1">
      <c r="A108" s="27"/>
      <c r="B108" s="32"/>
      <c r="C108" s="29"/>
      <c r="D108" s="29"/>
      <c r="E108" s="29"/>
      <c r="F108" s="26"/>
      <c r="G108" s="26"/>
      <c r="H108" s="26"/>
      <c r="I108" s="26"/>
      <c r="J108" s="162"/>
      <c r="K108" s="162"/>
      <c r="L108" s="162"/>
      <c r="M108" s="162"/>
      <c r="N108" s="162"/>
      <c r="O108" s="159"/>
      <c r="P108" s="159"/>
      <c r="Q108" s="160"/>
      <c r="R108" s="160"/>
      <c r="S108" s="160"/>
      <c r="T108" s="160"/>
    </row>
    <row r="109" spans="1:20" ht="13.5" customHeight="1">
      <c r="A109" s="27"/>
      <c r="B109" s="32"/>
      <c r="C109" s="29"/>
      <c r="D109" s="29"/>
      <c r="E109" s="29"/>
      <c r="F109" s="26"/>
      <c r="G109" s="26"/>
      <c r="H109" s="26"/>
      <c r="I109" s="26"/>
      <c r="J109" s="162"/>
      <c r="K109" s="162"/>
      <c r="L109" s="162"/>
      <c r="M109" s="162"/>
      <c r="N109" s="61"/>
      <c r="O109" s="60" t="s">
        <v>45</v>
      </c>
      <c r="P109" s="60">
        <f>P128+P129+P130+P131</f>
        <v>26</v>
      </c>
      <c r="Q109" s="160"/>
      <c r="R109" s="160"/>
      <c r="S109" s="160"/>
      <c r="T109" s="160"/>
    </row>
    <row r="110" spans="1:20" ht="13.5">
      <c r="A110" s="26"/>
      <c r="B110" s="32"/>
      <c r="C110" s="26"/>
      <c r="D110" s="32"/>
      <c r="E110" s="26"/>
      <c r="F110" s="26"/>
      <c r="G110" s="26"/>
      <c r="H110" s="26"/>
      <c r="I110" s="26"/>
      <c r="J110" s="162"/>
      <c r="K110" s="162"/>
      <c r="L110" s="162"/>
      <c r="M110" s="162"/>
      <c r="N110" s="61"/>
      <c r="O110" s="60" t="s">
        <v>43</v>
      </c>
      <c r="P110" s="60">
        <v>1</v>
      </c>
      <c r="Q110" s="166" t="s">
        <v>61</v>
      </c>
      <c r="R110" s="160"/>
      <c r="S110" s="160"/>
      <c r="T110" s="160"/>
    </row>
    <row r="111" spans="1:20" ht="13.5">
      <c r="A111" s="26"/>
      <c r="B111" s="32"/>
      <c r="C111" s="26"/>
      <c r="D111" s="32"/>
      <c r="E111" s="26"/>
      <c r="F111" s="26"/>
      <c r="G111" s="26"/>
      <c r="H111" s="26"/>
      <c r="I111" s="26"/>
      <c r="J111" s="167"/>
      <c r="K111" s="167"/>
      <c r="L111" s="167"/>
      <c r="M111" s="168"/>
      <c r="N111" s="63"/>
      <c r="O111" s="64" t="s">
        <v>35</v>
      </c>
      <c r="P111" s="95">
        <f>(P133+P132+P131+P130+P129+P128)/3*0.302/1000</f>
        <v>0.003724666666666667</v>
      </c>
      <c r="Q111" s="160"/>
      <c r="R111" s="160"/>
      <c r="S111" s="160"/>
      <c r="T111" s="160"/>
    </row>
    <row r="112" spans="1:20" ht="12" customHeight="1">
      <c r="A112" s="26"/>
      <c r="B112" s="32"/>
      <c r="C112" s="26"/>
      <c r="D112" s="32"/>
      <c r="E112" s="26"/>
      <c r="F112" s="26"/>
      <c r="G112" s="26"/>
      <c r="H112" s="26"/>
      <c r="I112" s="26"/>
      <c r="J112" s="163"/>
      <c r="K112" s="163"/>
      <c r="L112" s="163"/>
      <c r="M112" s="163"/>
      <c r="N112" s="65"/>
      <c r="O112" s="65" t="s">
        <v>39</v>
      </c>
      <c r="P112" s="64">
        <v>1</v>
      </c>
      <c r="Q112" s="161"/>
      <c r="R112" s="161"/>
      <c r="S112" s="161"/>
      <c r="T112" s="161"/>
    </row>
    <row r="113" spans="1:20" ht="13.5" customHeight="1">
      <c r="A113" s="26"/>
      <c r="B113" s="32"/>
      <c r="C113" s="26"/>
      <c r="D113" s="32"/>
      <c r="E113" s="26"/>
      <c r="F113" s="26"/>
      <c r="G113" s="26"/>
      <c r="H113" s="26"/>
      <c r="J113" s="163"/>
      <c r="K113" s="163"/>
      <c r="L113" s="163"/>
      <c r="M113" s="163"/>
      <c r="N113" s="65"/>
      <c r="O113" s="64" t="s">
        <v>59</v>
      </c>
      <c r="P113" s="64">
        <f>P105*1</f>
        <v>0.38</v>
      </c>
      <c r="Q113" s="161"/>
      <c r="R113" s="161"/>
      <c r="S113" s="161"/>
      <c r="T113" s="161"/>
    </row>
    <row r="114" spans="1:20" ht="14.25" customHeight="1">
      <c r="A114" s="26"/>
      <c r="B114" s="32"/>
      <c r="C114" s="26"/>
      <c r="D114" s="32"/>
      <c r="E114" s="26"/>
      <c r="F114" s="26"/>
      <c r="G114" s="26"/>
      <c r="H114" s="26"/>
      <c r="J114" s="126"/>
      <c r="K114" s="126"/>
      <c r="L114" s="126"/>
      <c r="M114" s="127"/>
      <c r="N114" s="66"/>
      <c r="O114" s="64" t="s">
        <v>51</v>
      </c>
      <c r="P114" s="67">
        <v>1</v>
      </c>
      <c r="Q114" s="122"/>
      <c r="R114" s="123"/>
      <c r="S114" s="123"/>
      <c r="T114" s="124"/>
    </row>
    <row r="115" spans="10:20" ht="13.5">
      <c r="J115" s="126"/>
      <c r="K115" s="126"/>
      <c r="L115" s="126"/>
      <c r="M115" s="127"/>
      <c r="N115" s="66"/>
      <c r="O115" s="64" t="s">
        <v>51</v>
      </c>
      <c r="P115" s="67">
        <v>1</v>
      </c>
      <c r="Q115" s="122"/>
      <c r="R115" s="123"/>
      <c r="S115" s="123"/>
      <c r="T115" s="124"/>
    </row>
    <row r="116" spans="10:20" ht="6.75" customHeight="1">
      <c r="J116" s="68"/>
      <c r="K116" s="68"/>
      <c r="L116" s="68"/>
      <c r="M116" s="68"/>
      <c r="N116" s="69"/>
      <c r="O116" s="70"/>
      <c r="P116" s="71"/>
      <c r="Q116" s="72"/>
      <c r="R116" s="72"/>
      <c r="S116" s="72"/>
      <c r="T116" s="72"/>
    </row>
    <row r="117" spans="10:20" ht="13.5">
      <c r="J117" s="125"/>
      <c r="K117" s="125"/>
      <c r="L117" s="125"/>
      <c r="M117" s="125"/>
      <c r="N117" s="74"/>
      <c r="O117" s="67" t="s">
        <v>38</v>
      </c>
      <c r="P117" s="67">
        <v>1</v>
      </c>
      <c r="Q117" s="67"/>
      <c r="R117" s="67"/>
      <c r="S117" s="75"/>
      <c r="T117" s="76" t="s">
        <v>62</v>
      </c>
    </row>
    <row r="118" spans="10:20" ht="13.5">
      <c r="J118" s="125"/>
      <c r="K118" s="125"/>
      <c r="L118" s="125"/>
      <c r="M118" s="125"/>
      <c r="N118" s="74"/>
      <c r="O118" s="67" t="s">
        <v>38</v>
      </c>
      <c r="P118" s="67">
        <v>1</v>
      </c>
      <c r="Q118" s="67"/>
      <c r="R118" s="67"/>
      <c r="S118" s="75"/>
      <c r="T118" s="75"/>
    </row>
    <row r="119" spans="10:20" ht="13.5">
      <c r="J119" s="73"/>
      <c r="K119" s="73"/>
      <c r="L119" s="73"/>
      <c r="M119" s="73"/>
      <c r="N119" s="74"/>
      <c r="O119" s="67" t="s">
        <v>38</v>
      </c>
      <c r="P119" s="67">
        <v>1</v>
      </c>
      <c r="Q119" s="67"/>
      <c r="R119" s="67"/>
      <c r="S119" s="75"/>
      <c r="T119" s="94" t="s">
        <v>69</v>
      </c>
    </row>
    <row r="120" spans="10:20" ht="13.5">
      <c r="J120" s="125"/>
      <c r="K120" s="125"/>
      <c r="L120" s="125"/>
      <c r="M120" s="125"/>
      <c r="N120" s="74"/>
      <c r="O120" s="77" t="s">
        <v>56</v>
      </c>
      <c r="P120" s="67">
        <v>2</v>
      </c>
      <c r="Q120" s="67"/>
      <c r="R120" s="67"/>
      <c r="S120" s="75"/>
      <c r="T120" s="67" t="s">
        <v>44</v>
      </c>
    </row>
    <row r="121" spans="10:20" ht="13.5">
      <c r="J121" s="125"/>
      <c r="K121" s="125"/>
      <c r="L121" s="125"/>
      <c r="M121" s="125"/>
      <c r="N121" s="74"/>
      <c r="O121" s="77" t="s">
        <v>56</v>
      </c>
      <c r="P121" s="67">
        <v>2</v>
      </c>
      <c r="Q121" s="67"/>
      <c r="R121" s="67"/>
      <c r="S121" s="75"/>
      <c r="T121" s="67" t="s">
        <v>44</v>
      </c>
    </row>
    <row r="122" spans="10:20" ht="13.5">
      <c r="J122" s="125"/>
      <c r="K122" s="125"/>
      <c r="L122" s="125"/>
      <c r="M122" s="125"/>
      <c r="N122" s="74"/>
      <c r="O122" s="77" t="s">
        <v>56</v>
      </c>
      <c r="P122" s="67">
        <v>2</v>
      </c>
      <c r="Q122" s="67"/>
      <c r="R122" s="67"/>
      <c r="S122" s="75"/>
      <c r="T122" s="67" t="s">
        <v>44</v>
      </c>
    </row>
    <row r="123" spans="10:20" ht="13.5">
      <c r="J123" s="158"/>
      <c r="K123" s="158"/>
      <c r="L123" s="158"/>
      <c r="M123" s="158"/>
      <c r="N123" s="75"/>
      <c r="O123" s="75" t="s">
        <v>56</v>
      </c>
      <c r="P123" s="67">
        <v>3</v>
      </c>
      <c r="Q123" s="67"/>
      <c r="R123" s="67"/>
      <c r="S123" s="75"/>
      <c r="T123" s="67" t="s">
        <v>44</v>
      </c>
    </row>
    <row r="124" spans="10:20" ht="13.5">
      <c r="J124" s="158"/>
      <c r="K124" s="158"/>
      <c r="L124" s="158"/>
      <c r="M124" s="158"/>
      <c r="N124" s="75"/>
      <c r="O124" s="75" t="s">
        <v>56</v>
      </c>
      <c r="P124" s="67">
        <v>4</v>
      </c>
      <c r="Q124" s="67"/>
      <c r="R124" s="67"/>
      <c r="S124" s="75"/>
      <c r="T124" s="67" t="s">
        <v>44</v>
      </c>
    </row>
    <row r="125" spans="10:20" ht="13.5">
      <c r="J125" s="66"/>
      <c r="K125" s="66"/>
      <c r="L125" s="66"/>
      <c r="M125" s="66"/>
      <c r="N125" s="75"/>
      <c r="O125" s="75" t="s">
        <v>63</v>
      </c>
      <c r="P125" s="67">
        <v>4</v>
      </c>
      <c r="Q125" s="67"/>
      <c r="R125" s="67"/>
      <c r="S125" s="75"/>
      <c r="T125" s="67" t="s">
        <v>40</v>
      </c>
    </row>
    <row r="126" spans="10:20" ht="13.5">
      <c r="J126" s="66"/>
      <c r="K126" s="66"/>
      <c r="L126" s="66"/>
      <c r="M126" s="66"/>
      <c r="N126" s="75"/>
      <c r="O126" s="75" t="s">
        <v>63</v>
      </c>
      <c r="P126" s="67">
        <v>10</v>
      </c>
      <c r="Q126" s="67"/>
      <c r="R126" s="67"/>
      <c r="S126" s="75"/>
      <c r="T126" s="67" t="s">
        <v>40</v>
      </c>
    </row>
    <row r="127" spans="10:20" ht="13.5">
      <c r="J127" s="66"/>
      <c r="K127" s="66"/>
      <c r="L127" s="66"/>
      <c r="M127" s="66"/>
      <c r="N127" s="75"/>
      <c r="O127" s="75" t="s">
        <v>36</v>
      </c>
      <c r="P127" s="67">
        <v>0.5</v>
      </c>
      <c r="Q127" s="67">
        <v>2.39</v>
      </c>
      <c r="R127" s="78">
        <f aca="true" t="shared" si="0" ref="R127:R133">P127*Q127</f>
        <v>1.195</v>
      </c>
      <c r="S127" s="75"/>
      <c r="T127" s="67" t="s">
        <v>40</v>
      </c>
    </row>
    <row r="128" spans="10:20" ht="13.5">
      <c r="J128" s="125"/>
      <c r="K128" s="125"/>
      <c r="L128" s="125"/>
      <c r="M128" s="154"/>
      <c r="N128" s="75"/>
      <c r="O128" s="75" t="s">
        <v>36</v>
      </c>
      <c r="P128" s="67">
        <v>10</v>
      </c>
      <c r="Q128" s="67">
        <v>1.28</v>
      </c>
      <c r="R128" s="78">
        <f t="shared" si="0"/>
        <v>12.8</v>
      </c>
      <c r="S128" s="75"/>
      <c r="T128" s="67" t="s">
        <v>40</v>
      </c>
    </row>
    <row r="129" spans="10:20" ht="13.5">
      <c r="J129" s="125"/>
      <c r="K129" s="125"/>
      <c r="L129" s="125"/>
      <c r="M129" s="154"/>
      <c r="N129" s="75"/>
      <c r="O129" s="75" t="s">
        <v>36</v>
      </c>
      <c r="P129" s="67">
        <v>11</v>
      </c>
      <c r="Q129" s="67">
        <v>1.66</v>
      </c>
      <c r="R129" s="78">
        <f t="shared" si="0"/>
        <v>18.259999999999998</v>
      </c>
      <c r="S129" s="75"/>
      <c r="T129" s="67" t="s">
        <v>40</v>
      </c>
    </row>
    <row r="130" spans="10:20" ht="13.5">
      <c r="J130" s="125"/>
      <c r="K130" s="125"/>
      <c r="L130" s="125"/>
      <c r="M130" s="154"/>
      <c r="N130" s="75"/>
      <c r="O130" s="75" t="s">
        <v>36</v>
      </c>
      <c r="P130" s="67">
        <v>2</v>
      </c>
      <c r="Q130" s="67">
        <v>2.39</v>
      </c>
      <c r="R130" s="78">
        <f t="shared" si="0"/>
        <v>4.78</v>
      </c>
      <c r="S130" s="75"/>
      <c r="T130" s="67" t="s">
        <v>40</v>
      </c>
    </row>
    <row r="131" spans="10:20" ht="13.5">
      <c r="J131" s="73"/>
      <c r="K131" s="73"/>
      <c r="L131" s="73"/>
      <c r="M131" s="79"/>
      <c r="N131" s="75"/>
      <c r="O131" s="75" t="s">
        <v>36</v>
      </c>
      <c r="P131" s="67">
        <v>3</v>
      </c>
      <c r="Q131" s="67">
        <v>3.09</v>
      </c>
      <c r="R131" s="78">
        <f t="shared" si="0"/>
        <v>9.27</v>
      </c>
      <c r="S131" s="75"/>
      <c r="T131" s="67" t="s">
        <v>40</v>
      </c>
    </row>
    <row r="132" spans="10:20" ht="13.5">
      <c r="J132" s="73"/>
      <c r="K132" s="73"/>
      <c r="L132" s="73"/>
      <c r="M132" s="79"/>
      <c r="N132" s="75"/>
      <c r="O132" s="75" t="s">
        <v>36</v>
      </c>
      <c r="P132" s="67">
        <v>5</v>
      </c>
      <c r="Q132" s="67">
        <v>3.84</v>
      </c>
      <c r="R132" s="78">
        <f t="shared" si="0"/>
        <v>19.2</v>
      </c>
      <c r="S132" s="75"/>
      <c r="T132" s="67"/>
    </row>
    <row r="133" spans="10:20" ht="13.5">
      <c r="J133" s="73"/>
      <c r="K133" s="73"/>
      <c r="L133" s="73"/>
      <c r="M133" s="79"/>
      <c r="N133" s="75"/>
      <c r="O133" s="75" t="s">
        <v>36</v>
      </c>
      <c r="P133" s="67">
        <v>6</v>
      </c>
      <c r="Q133" s="67">
        <v>4.88</v>
      </c>
      <c r="R133" s="78">
        <f t="shared" si="0"/>
        <v>29.28</v>
      </c>
      <c r="S133" s="75"/>
      <c r="T133" s="67"/>
    </row>
    <row r="134" spans="10:20" ht="13.5">
      <c r="J134" s="73"/>
      <c r="K134" s="73"/>
      <c r="L134" s="73"/>
      <c r="M134" s="79"/>
      <c r="N134" s="75"/>
      <c r="O134" s="75" t="s">
        <v>36</v>
      </c>
      <c r="P134" s="67">
        <v>45</v>
      </c>
      <c r="Q134" s="67"/>
      <c r="R134" s="78"/>
      <c r="S134" s="75"/>
      <c r="T134" s="67"/>
    </row>
    <row r="135" spans="10:20" ht="13.5">
      <c r="J135" s="125"/>
      <c r="K135" s="125"/>
      <c r="L135" s="125"/>
      <c r="M135" s="154"/>
      <c r="N135" s="75"/>
      <c r="O135" s="67" t="s">
        <v>38</v>
      </c>
      <c r="P135" s="67"/>
      <c r="Q135" s="67"/>
      <c r="R135" s="67"/>
      <c r="S135" s="75"/>
      <c r="T135" s="67"/>
    </row>
    <row r="136" spans="10:20" ht="13.5">
      <c r="J136" s="125"/>
      <c r="K136" s="125"/>
      <c r="L136" s="125"/>
      <c r="M136" s="154"/>
      <c r="N136" s="75"/>
      <c r="O136" s="67" t="s">
        <v>38</v>
      </c>
      <c r="P136" s="67"/>
      <c r="Q136" s="67"/>
      <c r="R136" s="67"/>
      <c r="S136" s="75"/>
      <c r="T136" s="67" t="s">
        <v>49</v>
      </c>
    </row>
    <row r="137" spans="10:20" ht="13.5">
      <c r="J137" s="125"/>
      <c r="K137" s="125"/>
      <c r="L137" s="125"/>
      <c r="M137" s="154"/>
      <c r="N137" s="75"/>
      <c r="O137" s="67" t="s">
        <v>38</v>
      </c>
      <c r="P137" s="67">
        <v>1</v>
      </c>
      <c r="Q137" s="67"/>
      <c r="R137" s="67"/>
      <c r="S137" s="75"/>
      <c r="T137" s="67" t="s">
        <v>52</v>
      </c>
    </row>
    <row r="138" spans="10:20" ht="13.5">
      <c r="J138" s="156"/>
      <c r="K138" s="156"/>
      <c r="L138" s="156"/>
      <c r="M138" s="157"/>
      <c r="N138" s="75"/>
      <c r="O138" s="80" t="s">
        <v>50</v>
      </c>
      <c r="P138" s="67"/>
      <c r="Q138" s="67"/>
      <c r="R138" s="67"/>
      <c r="S138" s="75"/>
      <c r="T138" s="67"/>
    </row>
    <row r="139" spans="10:20" ht="13.5">
      <c r="J139" s="125"/>
      <c r="K139" s="125"/>
      <c r="L139" s="125"/>
      <c r="M139" s="154"/>
      <c r="N139" s="75"/>
      <c r="O139" s="75"/>
      <c r="P139" s="67"/>
      <c r="Q139" s="67"/>
      <c r="R139" s="67"/>
      <c r="S139" s="75"/>
      <c r="T139" s="67"/>
    </row>
    <row r="140" spans="10:20" ht="13.5">
      <c r="J140" s="155"/>
      <c r="K140" s="155"/>
      <c r="L140" s="155"/>
      <c r="M140" s="155"/>
      <c r="N140" s="81"/>
      <c r="O140" s="155" t="s">
        <v>37</v>
      </c>
      <c r="P140" s="155" t="s">
        <v>41</v>
      </c>
      <c r="Q140" s="82" t="s">
        <v>47</v>
      </c>
      <c r="R140" s="82"/>
      <c r="S140" s="83"/>
      <c r="T140" s="153" t="s">
        <v>48</v>
      </c>
    </row>
    <row r="141" spans="10:20" ht="9.75" customHeight="1">
      <c r="J141" s="155"/>
      <c r="K141" s="155"/>
      <c r="L141" s="155"/>
      <c r="M141" s="155"/>
      <c r="N141" s="81"/>
      <c r="O141" s="155"/>
      <c r="P141" s="155"/>
      <c r="Q141" s="143" t="s">
        <v>42</v>
      </c>
      <c r="R141" s="143"/>
      <c r="S141" s="83"/>
      <c r="T141" s="153"/>
    </row>
    <row r="142" spans="10:20" ht="11.25" customHeight="1"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5"/>
    </row>
    <row r="143" spans="10:20" ht="6.75" customHeight="1">
      <c r="J143" s="85"/>
      <c r="K143" s="85"/>
      <c r="L143" s="85"/>
      <c r="M143" s="85"/>
      <c r="N143" s="85"/>
      <c r="O143" s="85"/>
      <c r="P143" s="85"/>
      <c r="Q143" s="85"/>
      <c r="R143" s="84"/>
      <c r="S143" s="84"/>
      <c r="T143" s="84"/>
    </row>
    <row r="144" spans="10:20" ht="47.25" customHeight="1"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0:20" ht="13.5" customHeight="1"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3"/>
    </row>
    <row r="146" spans="10:20" ht="7.5" customHeight="1">
      <c r="J146" s="86"/>
      <c r="K146" s="75"/>
      <c r="L146" s="75"/>
      <c r="M146" s="75"/>
      <c r="N146" s="88"/>
      <c r="O146" s="89"/>
      <c r="P146" s="90"/>
      <c r="Q146" s="90"/>
      <c r="R146" s="91"/>
      <c r="S146" s="91"/>
      <c r="T146" s="91"/>
    </row>
    <row r="147" spans="10:20" ht="13.5" customHeight="1">
      <c r="J147" s="86"/>
      <c r="K147" s="75"/>
      <c r="L147" s="75"/>
      <c r="M147" s="75"/>
      <c r="N147" s="88"/>
      <c r="O147" s="93" t="s">
        <v>64</v>
      </c>
      <c r="P147" s="137" t="s">
        <v>53</v>
      </c>
      <c r="Q147" s="138"/>
      <c r="R147" s="136" t="s">
        <v>58</v>
      </c>
      <c r="S147" s="136"/>
      <c r="T147" s="136"/>
    </row>
    <row r="148" spans="10:20" ht="13.5" customHeight="1">
      <c r="J148" s="86"/>
      <c r="K148" s="75"/>
      <c r="L148" s="75"/>
      <c r="M148" s="75"/>
      <c r="N148" s="88"/>
      <c r="O148" s="93" t="s">
        <v>65</v>
      </c>
      <c r="P148" s="139"/>
      <c r="Q148" s="140"/>
      <c r="R148" s="136"/>
      <c r="S148" s="136"/>
      <c r="T148" s="136"/>
    </row>
    <row r="149" spans="10:20" ht="13.5" customHeight="1">
      <c r="J149" s="86"/>
      <c r="K149" s="75"/>
      <c r="L149" s="75"/>
      <c r="M149" s="75"/>
      <c r="N149" s="88"/>
      <c r="O149" s="93"/>
      <c r="P149" s="141"/>
      <c r="Q149" s="142"/>
      <c r="R149" s="136"/>
      <c r="S149" s="136"/>
      <c r="T149" s="136"/>
    </row>
    <row r="150" spans="10:20" ht="13.5">
      <c r="J150" s="92"/>
      <c r="K150" s="75"/>
      <c r="L150" s="75"/>
      <c r="M150" s="75"/>
      <c r="N150" s="88"/>
      <c r="O150" s="93"/>
      <c r="P150" s="136" t="s">
        <v>67</v>
      </c>
      <c r="Q150" s="136"/>
      <c r="R150" s="136"/>
      <c r="S150" s="136"/>
      <c r="T150" s="136"/>
    </row>
    <row r="151" spans="10:20" ht="13.5">
      <c r="J151" s="86"/>
      <c r="K151" s="75"/>
      <c r="L151" s="75"/>
      <c r="M151" s="75"/>
      <c r="N151" s="88"/>
      <c r="O151" s="93"/>
      <c r="P151" s="136"/>
      <c r="Q151" s="136"/>
      <c r="R151" s="136"/>
      <c r="S151" s="136"/>
      <c r="T151" s="136"/>
    </row>
    <row r="152" spans="10:20" ht="13.5">
      <c r="J152" s="86"/>
      <c r="K152" s="75"/>
      <c r="L152" s="75"/>
      <c r="M152" s="75"/>
      <c r="N152" s="88"/>
      <c r="O152" s="93"/>
      <c r="P152" s="147" t="s">
        <v>57</v>
      </c>
      <c r="Q152" s="148"/>
      <c r="R152" s="75" t="s">
        <v>46</v>
      </c>
      <c r="S152" s="87"/>
      <c r="T152" s="87"/>
    </row>
    <row r="153" spans="10:20" ht="13.5">
      <c r="J153" s="86"/>
      <c r="K153" s="75"/>
      <c r="L153" s="75"/>
      <c r="M153" s="75"/>
      <c r="N153" s="88"/>
      <c r="O153" s="93"/>
      <c r="P153" s="149"/>
      <c r="Q153" s="150"/>
      <c r="R153" s="145" t="s">
        <v>55</v>
      </c>
      <c r="S153" s="145"/>
      <c r="T153" s="145"/>
    </row>
    <row r="154" spans="10:20" ht="13.5">
      <c r="J154" s="86"/>
      <c r="K154" s="75"/>
      <c r="L154" s="75"/>
      <c r="M154" s="75"/>
      <c r="N154" s="88"/>
      <c r="O154" s="93"/>
      <c r="P154" s="151"/>
      <c r="Q154" s="152"/>
      <c r="R154" s="145"/>
      <c r="S154" s="145"/>
      <c r="T154" s="145"/>
    </row>
    <row r="155" spans="10:20" ht="13.5">
      <c r="J155" s="26"/>
      <c r="K155" s="26"/>
      <c r="L155" s="26"/>
      <c r="M155" s="26"/>
      <c r="N155" s="26"/>
      <c r="O155" s="128"/>
      <c r="P155" s="146" t="s">
        <v>54</v>
      </c>
      <c r="Q155" s="146"/>
      <c r="R155" s="144" t="s">
        <v>66</v>
      </c>
      <c r="S155" s="144"/>
      <c r="T155" s="144"/>
    </row>
    <row r="156" spans="10:20" ht="13.5">
      <c r="J156" s="26"/>
      <c r="K156" s="26"/>
      <c r="L156" s="26"/>
      <c r="M156" s="26"/>
      <c r="N156" s="26"/>
      <c r="O156" s="128"/>
      <c r="P156" s="146"/>
      <c r="Q156" s="146"/>
      <c r="R156" s="144"/>
      <c r="S156" s="144"/>
      <c r="T156" s="144"/>
    </row>
    <row r="157" spans="10:20" ht="15.75" customHeight="1">
      <c r="J157" s="26"/>
      <c r="K157" s="26"/>
      <c r="L157" s="26"/>
      <c r="M157" s="26"/>
      <c r="N157" s="26"/>
      <c r="O157" s="129"/>
      <c r="P157" s="146"/>
      <c r="Q157" s="146"/>
      <c r="R157" s="144"/>
      <c r="S157" s="144"/>
      <c r="T157" s="144"/>
    </row>
  </sheetData>
  <sheetProtection password="CC2A" sheet="1"/>
  <mergeCells count="73">
    <mergeCell ref="B6:B10"/>
    <mergeCell ref="C6:C10"/>
    <mergeCell ref="F6:I6"/>
    <mergeCell ref="F7:I7"/>
    <mergeCell ref="F8:F10"/>
    <mergeCell ref="G8:G10"/>
    <mergeCell ref="H9:H10"/>
    <mergeCell ref="H1:I1"/>
    <mergeCell ref="H3:I3"/>
    <mergeCell ref="F55:I55"/>
    <mergeCell ref="A4:I4"/>
    <mergeCell ref="B3:G3"/>
    <mergeCell ref="I9:I10"/>
    <mergeCell ref="D6:D10"/>
    <mergeCell ref="E6:E10"/>
    <mergeCell ref="H8:I8"/>
    <mergeCell ref="A6:A10"/>
    <mergeCell ref="J103:T103"/>
    <mergeCell ref="Q113:T113"/>
    <mergeCell ref="J110:M110"/>
    <mergeCell ref="Q110:T110"/>
    <mergeCell ref="J109:M109"/>
    <mergeCell ref="P105:P106"/>
    <mergeCell ref="J111:M111"/>
    <mergeCell ref="Q104:T104"/>
    <mergeCell ref="J104:M104"/>
    <mergeCell ref="O105:O106"/>
    <mergeCell ref="J107:N108"/>
    <mergeCell ref="J112:M112"/>
    <mergeCell ref="J105:M106"/>
    <mergeCell ref="J122:M122"/>
    <mergeCell ref="J114:M114"/>
    <mergeCell ref="J113:M113"/>
    <mergeCell ref="Q105:T106"/>
    <mergeCell ref="Q107:T108"/>
    <mergeCell ref="O107:O108"/>
    <mergeCell ref="Q112:T112"/>
    <mergeCell ref="Q109:T109"/>
    <mergeCell ref="P107:P108"/>
    <mergeCell ref="Q111:T111"/>
    <mergeCell ref="J130:M130"/>
    <mergeCell ref="J123:M123"/>
    <mergeCell ref="J137:M137"/>
    <mergeCell ref="J124:M124"/>
    <mergeCell ref="J136:M136"/>
    <mergeCell ref="J128:M128"/>
    <mergeCell ref="J129:M129"/>
    <mergeCell ref="J139:M139"/>
    <mergeCell ref="P140:P141"/>
    <mergeCell ref="J135:M135"/>
    <mergeCell ref="J138:M138"/>
    <mergeCell ref="J140:M141"/>
    <mergeCell ref="O140:O141"/>
    <mergeCell ref="Q141:R141"/>
    <mergeCell ref="R155:T157"/>
    <mergeCell ref="R153:T154"/>
    <mergeCell ref="P155:Q157"/>
    <mergeCell ref="P152:Q154"/>
    <mergeCell ref="T140:T141"/>
    <mergeCell ref="O155:O157"/>
    <mergeCell ref="J144:T144"/>
    <mergeCell ref="J145:T145"/>
    <mergeCell ref="J142:T142"/>
    <mergeCell ref="R147:T149"/>
    <mergeCell ref="P147:Q149"/>
    <mergeCell ref="P150:T151"/>
    <mergeCell ref="Q114:T114"/>
    <mergeCell ref="J121:M121"/>
    <mergeCell ref="J120:M120"/>
    <mergeCell ref="J118:M118"/>
    <mergeCell ref="J117:M117"/>
    <mergeCell ref="J115:M115"/>
    <mergeCell ref="Q115:T115"/>
  </mergeCells>
  <printOptions/>
  <pageMargins left="0.86" right="0.37" top="0.22" bottom="0.19" header="0.27" footer="0.17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Geo-Apex</dc:creator>
  <cp:keywords/>
  <dc:description/>
  <cp:lastModifiedBy>gia papashvili</cp:lastModifiedBy>
  <cp:lastPrinted>2015-07-14T02:02:32Z</cp:lastPrinted>
  <dcterms:created xsi:type="dcterms:W3CDTF">1996-10-14T23:33:28Z</dcterms:created>
  <dcterms:modified xsi:type="dcterms:W3CDTF">2015-08-03T14:28:36Z</dcterms:modified>
  <cp:category/>
  <cp:version/>
  <cp:contentType/>
  <cp:contentStatus/>
</cp:coreProperties>
</file>