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4355" windowHeight="10725" tabRatio="1000" activeTab="6"/>
  </bookViews>
  <sheets>
    <sheet name="დედალაური ბაღი" sheetId="1" r:id="rId1"/>
    <sheet name="ღვედი კლუბი" sheetId="2" r:id="rId2"/>
    <sheet name="ძეძილეთი შენობა" sheetId="3" r:id="rId3"/>
    <sheet name="ახალბედისეული თხილნარა სკვერი" sheetId="4" r:id="rId4"/>
    <sheet name="უძლოური" sheetId="5" r:id="rId5"/>
    <sheet name="გელავერი ახალი შენობა" sheetId="6" r:id="rId6"/>
    <sheet name="საწულუკიძეო საბავშვო ბაღი" sheetId="7" r:id="rId7"/>
    <sheet name="საწულუკიძეო სასაფლაო" sheetId="8" r:id="rId8"/>
  </sheets>
  <definedNames>
    <definedName name="_xlnm.Print_Area" localSheetId="3">'ახალბედისეული თხილნარა სკვერი'!$A$1:$M$60</definedName>
    <definedName name="_xlnm.Print_Area" localSheetId="4">'უძლოური'!$A$1:$M$37</definedName>
    <definedName name="_xlnm.Print_Area" localSheetId="2">'ძეძილეთი შენობა'!$A$1:$M$290</definedName>
  </definedNames>
  <calcPr fullCalcOnLoad="1"/>
</workbook>
</file>

<file path=xl/sharedStrings.xml><?xml version="1.0" encoding="utf-8"?>
<sst xmlns="http://schemas.openxmlformats.org/spreadsheetml/2006/main" count="1484" uniqueCount="259">
  <si>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</si>
  <si>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</si>
  <si>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</si>
  <si>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</si>
  <si>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</si>
  <si>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</si>
  <si>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</si>
  <si>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</si>
  <si>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</si>
  <si>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</si>
  <si>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</si>
  <si>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</si>
  <si>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</si>
  <si>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</si>
  <si>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</si>
  <si>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</si>
  <si>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</si>
  <si>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</si>
  <si>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</si>
  <si>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</si>
  <si>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</si>
  <si>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</si>
  <si>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</si>
  <si>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</si>
  <si>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</si>
  <si>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</si>
  <si>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</si>
  <si>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</si>
  <si>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</si>
  <si>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</si>
  <si>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1-80-3</t>
  </si>
  <si>
    <t>SromiTi resursebi</t>
  </si>
  <si>
    <t>kac/sT</t>
  </si>
  <si>
    <t xml:space="preserve"> </t>
  </si>
  <si>
    <t xml:space="preserve">  6-1-22</t>
  </si>
  <si>
    <t>lari</t>
  </si>
  <si>
    <t>m</t>
  </si>
  <si>
    <t>sxva masalebi</t>
  </si>
  <si>
    <t>SromiTi resursi</t>
  </si>
  <si>
    <t>k/sT</t>
  </si>
  <si>
    <t>t</t>
  </si>
  <si>
    <r>
      <t>100m</t>
    </r>
    <r>
      <rPr>
        <vertAlign val="superscript"/>
        <sz val="11"/>
        <rFont val="LitNusx"/>
        <family val="0"/>
      </rPr>
      <t>2</t>
    </r>
  </si>
  <si>
    <t>zednadebi xarjebi %</t>
  </si>
  <si>
    <t>gegmiuri mogeba %</t>
  </si>
  <si>
    <t xml:space="preserve"> jami</t>
  </si>
  <si>
    <t>dRg 18%</t>
  </si>
  <si>
    <t>betoni m-200</t>
  </si>
  <si>
    <t xml:space="preserve"> 9-17-5</t>
  </si>
  <si>
    <t>gamoangariSebiT</t>
  </si>
  <si>
    <t>cali</t>
  </si>
  <si>
    <t>kg</t>
  </si>
  <si>
    <r>
      <t>m</t>
    </r>
    <r>
      <rPr>
        <vertAlign val="superscript"/>
        <sz val="11"/>
        <rFont val="LitNusx"/>
        <family val="0"/>
      </rPr>
      <t>2</t>
    </r>
  </si>
  <si>
    <t>manqanebi</t>
  </si>
  <si>
    <t>sxva xarjebi</t>
  </si>
  <si>
    <t>sabazro</t>
  </si>
  <si>
    <t xml:space="preserve">manqanebi betonis transportirebisaTvis </t>
  </si>
  <si>
    <t xml:space="preserve">kutikarebis 1X1,5m damzadeba da montaJi </t>
  </si>
  <si>
    <t>samontaJo mavTuli sisqiT 2,2mm</t>
  </si>
  <si>
    <r>
      <t>100m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</si>
  <si>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</si>
  <si>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t xml:space="preserve">manqanebi RorRis transportirebisaTvis </t>
  </si>
  <si>
    <t>betoni m-250</t>
  </si>
  <si>
    <t>kub.m.</t>
  </si>
  <si>
    <t>xonis მუნიციპალიტეტი sofel ახალბედისეულში TxilnaraSi skveris mowyobis samuSaoebis</t>
  </si>
  <si>
    <t>liTonis kvadratuli milebi 40X40X2mm boZebisaTvis 36c</t>
  </si>
  <si>
    <t>miwis gaWra xeliT წერტილოვანიsaZirkvlisaTvis 0,2X0,2X0,3X36ც</t>
  </si>
  <si>
    <t xml:space="preserve">miwis gaWra xeliT saZirkvlisaTvis 0,2X0,15X53,3მ </t>
  </si>
  <si>
    <t>betonis mowyoba წერტილოვანი და ბორდიულის saZirkvlisaTvis</t>
  </si>
  <si>
    <t>teritoriis SemoRobva მოთუთუებული mavTulbadiT 60X60mm d-2,5mm</t>
  </si>
  <si>
    <t>მოთუთუებული mavTulbade 60X60mm d-2,5mm</t>
  </si>
  <si>
    <t>glinula d-5mm</t>
  </si>
  <si>
    <t>100kv.m.</t>
  </si>
  <si>
    <t xml:space="preserve">SromiTi resursebi </t>
  </si>
  <si>
    <t>cementis xsnari 1:3</t>
  </si>
  <si>
    <t>kv.m.</t>
  </si>
  <si>
    <t>11-8-2.</t>
  </si>
  <si>
    <t>webo-cementi</t>
  </si>
  <si>
    <t>15-52-1</t>
  </si>
  <si>
    <t>15-14-1.</t>
  </si>
  <si>
    <t>moWiquli filebi</t>
  </si>
  <si>
    <t xml:space="preserve">memorialis kedelis lesva cementis xsnariT misi daSxefviT </t>
  </si>
  <si>
    <t>memorialis postamentis dekoratiuli filebiT mopirkeTeba</t>
  </si>
  <si>
    <t>magida betonis 3X1</t>
  </si>
  <si>
    <t>sajdomi merxebi 3X0,3</t>
  </si>
  <si>
    <t>miwis gaWra ხელით betonis bilikis saZirkvelis mosawyobad 1X0,1X7მ</t>
  </si>
  <si>
    <t>RorRi 0-40mm</t>
  </si>
  <si>
    <r>
      <t>10m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</si>
  <si>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</si>
  <si>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t>RorRis 0-40mm mowyoba 1X0,5X7m</t>
  </si>
  <si>
    <t>betonis mowyoba bilikze sisqiT 10sm</t>
  </si>
  <si>
    <t>betonis safexuri</t>
  </si>
  <si>
    <t>xarjTaRricxva</t>
  </si>
  <si>
    <t>s a m u S a o s d a  s a x e l e b a</t>
  </si>
  <si>
    <t>normatiuli resursi</t>
  </si>
  <si>
    <t>samSeneblo meqanizmebi</t>
  </si>
  <si>
    <t>demontaJis samuSaoebi</t>
  </si>
  <si>
    <t>saxuravis demontaJi</t>
  </si>
  <si>
    <t>moixsnas dazianebuli buruli</t>
  </si>
  <si>
    <r>
      <t>100m</t>
    </r>
    <r>
      <rPr>
        <vertAlign val="superscript"/>
        <sz val="11"/>
        <rFont val="AcadNusx"/>
        <family val="0"/>
      </rPr>
      <t>2</t>
    </r>
  </si>
  <si>
    <t>46-28-3</t>
  </si>
  <si>
    <t>montaJis samuSaoebi</t>
  </si>
  <si>
    <t>saxuravis montaJi</t>
  </si>
  <si>
    <t xml:space="preserve"> 10-11</t>
  </si>
  <si>
    <t>lursmani</t>
  </si>
  <si>
    <t>glinula</t>
  </si>
  <si>
    <t>antiseptikuri pasta</t>
  </si>
  <si>
    <t>burulis mowyoba moTuTuebuli profnastiliT  axali molartyvis damatebiT</t>
  </si>
  <si>
    <t>gam 12-6-2</t>
  </si>
  <si>
    <t>moTuTuebuli profnastili 0,5mm</t>
  </si>
  <si>
    <t>xis masala  fenilisaTvis</t>
  </si>
  <si>
    <t>TviTmWreli (Surupi)</t>
  </si>
  <si>
    <t xml:space="preserve">manqanebi </t>
  </si>
  <si>
    <t xml:space="preserve">wyalmimRebi milebis mowyoba </t>
  </si>
  <si>
    <t>100m</t>
  </si>
  <si>
    <t xml:space="preserve"> 12-8-4</t>
  </si>
  <si>
    <t>wyalmimRebi milebi plastmasis d-100mm</t>
  </si>
  <si>
    <t xml:space="preserve">m </t>
  </si>
  <si>
    <t>wyalamridi Zabrebi</t>
  </si>
  <si>
    <t>c</t>
  </si>
  <si>
    <t xml:space="preserve">zednadebi xarjebi </t>
  </si>
  <si>
    <t xml:space="preserve">gegmiuri mogeba </t>
  </si>
  <si>
    <t>moTuTuebuli Tunuqis furceli 0,45mm</t>
  </si>
  <si>
    <t xml:space="preserve">wyalmimRebi Rarebis mowyoba </t>
  </si>
  <si>
    <t xml:space="preserve"> 12-8-3</t>
  </si>
  <si>
    <t>wyalmimRebi Rarebi</t>
  </si>
  <si>
    <t>kavebi</t>
  </si>
  <si>
    <t xml:space="preserve">saxuravis dazianebuli xis masalis Secvla-mowyoba </t>
  </si>
  <si>
    <t>xis masala</t>
  </si>
  <si>
    <t>betonis mowyoba saZirkvelisaTvis</t>
  </si>
  <si>
    <t>sasaqonlo mZime betoni m-200</t>
  </si>
  <si>
    <t>xe-masala</t>
  </si>
  <si>
    <r>
      <t>m</t>
    </r>
    <r>
      <rPr>
        <vertAlign val="superscript"/>
        <sz val="11"/>
        <rFont val="LitNusx"/>
        <family val="0"/>
      </rPr>
      <t>3</t>
    </r>
  </si>
  <si>
    <t>cementis xsnari m-50</t>
  </si>
  <si>
    <t xml:space="preserve">  6-15-9</t>
  </si>
  <si>
    <t xml:space="preserve">glinula d-6mm </t>
  </si>
  <si>
    <t>xonis მუნიციპალიტეტი sofel გელავერში ბიბლიოთეკისა და კლუბის მშენებლობის samuSaoebis</t>
  </si>
  <si>
    <t>გრძ.მ</t>
  </si>
  <si>
    <t xml:space="preserve">kedlebis mowyoba ბლოკით </t>
  </si>
  <si>
    <t>ბლოკი 39X19X19</t>
  </si>
  <si>
    <t xml:space="preserve"> 8-15-1</t>
  </si>
  <si>
    <t>manqanebi blokis transportirebisaTvis</t>
  </si>
  <si>
    <t>არმატურა დ-14მმ  a-III</t>
  </si>
  <si>
    <t xml:space="preserve">saxuravi </t>
  </si>
  <si>
    <t xml:space="preserve">saxuravis xis konstruqciebis mowyoba </t>
  </si>
  <si>
    <t>burulis mowyoba moTuTuebuli profnastiliT  axali molartyvis mowyobiT</t>
  </si>
  <si>
    <t>xis masala  fenilisaTvis 0,25mm</t>
  </si>
  <si>
    <t>xis koWebi 0,12X0,08 muWebisaTvis</t>
  </si>
  <si>
    <t>xonis მუნიციპალიტეტი sofel ღვედში კლუბის შეკეთების samuSaoebis</t>
  </si>
  <si>
    <t>moixsnas buruli ნაწილობრივ მისი შემდეგი გამოყენებით</t>
  </si>
  <si>
    <t>ბლოკის კედლების მონგრევა მისი შემდეგი გამოყენებით</t>
  </si>
  <si>
    <t>46-23-4</t>
  </si>
  <si>
    <t xml:space="preserve">ახალი xis masalis mowyoba სახურავისათვის </t>
  </si>
  <si>
    <t>xis koWebi 0,12X0,08X20m mauerlatisaTvis</t>
  </si>
  <si>
    <t>ახალი xis koWebi 0,12X0,08</t>
  </si>
  <si>
    <t>burulis mowyoba არსებული შიფერით  axali molartyvis damatebiT</t>
  </si>
  <si>
    <t>ახალი აზბესტოცემენტის შიფერი</t>
  </si>
  <si>
    <t>v.m.</t>
  </si>
  <si>
    <t xml:space="preserve">ოთახების mowyoba ბლოკით </t>
  </si>
  <si>
    <t>9-14-5gam</t>
  </si>
  <si>
    <t>metaloplastikis fanjrebis  mowyoba ormagi minapaketiT</t>
  </si>
  <si>
    <t>fanjris bloki ormagi minapaketiT</t>
  </si>
  <si>
    <t>10-20-1gam</t>
  </si>
  <si>
    <t>mdf karebi</t>
  </si>
  <si>
    <t xml:space="preserve">ხის fanjrebis  mowyoba </t>
  </si>
  <si>
    <t>ხის fanjrebi</t>
  </si>
  <si>
    <t xml:space="preserve">ხის karebis mowyoba </t>
  </si>
  <si>
    <t>ხის karebi</t>
  </si>
  <si>
    <t>46-15-2</t>
  </si>
  <si>
    <t>iatakze cementis xsnaris moWimva saS. sisqiT 3sm</t>
  </si>
  <si>
    <t>11-23-1</t>
  </si>
  <si>
    <t>iatakze keramogranitis filebis dageba misi 10sm kedlis kantiT</t>
  </si>
  <si>
    <t>keramogranitis fila</t>
  </si>
  <si>
    <t>15-168-7.</t>
  </si>
  <si>
    <t xml:space="preserve">kedlebis momzadeba da SeRebva wyalemulsiuri saRebaviT </t>
  </si>
  <si>
    <t>saRebavi</t>
  </si>
  <si>
    <t>safiTxni</t>
  </si>
  <si>
    <t>15-168-8.</t>
  </si>
  <si>
    <t xml:space="preserve">Weris momzadeba da SeRebva wyalemulsiuri saRebaviT </t>
  </si>
  <si>
    <t xml:space="preserve">kedelis lesva cementis xsnariT </t>
  </si>
  <si>
    <t>15-55-9-11</t>
  </si>
  <si>
    <t>el. samontaJo samuSaoebi</t>
  </si>
  <si>
    <t>8-591-9</t>
  </si>
  <si>
    <t>CamrTvelis  montaJi</t>
  </si>
  <si>
    <t>100cali</t>
  </si>
  <si>
    <t>CamrTveli</t>
  </si>
  <si>
    <t>saStefdelo rozetebis montaJi</t>
  </si>
  <si>
    <t>saStefdelo rozetebi</t>
  </si>
  <si>
    <t>8-593-1</t>
  </si>
  <si>
    <t xml:space="preserve">sanaTebis montaJi </t>
  </si>
  <si>
    <t>sanaTi Weris</t>
  </si>
  <si>
    <t>8-409-1</t>
  </si>
  <si>
    <t>grZ.m</t>
  </si>
  <si>
    <t xml:space="preserve">Sromis danaxarjebi  </t>
  </si>
  <si>
    <t xml:space="preserve">sxva manqana </t>
  </si>
  <si>
    <t>masala:</t>
  </si>
  <si>
    <r>
      <t>spilenZis sadeni kveTiT 2X2,5mm</t>
    </r>
    <r>
      <rPr>
        <vertAlign val="superscript"/>
        <sz val="11"/>
        <rFont val="AcadNusx"/>
        <family val="0"/>
      </rPr>
      <t>2</t>
    </r>
  </si>
  <si>
    <t xml:space="preserve">zednadebi xarjebi montaJze </t>
  </si>
  <si>
    <t xml:space="preserve">saxarjTaRricxvo mogeba </t>
  </si>
  <si>
    <t>sul jami</t>
  </si>
  <si>
    <t>ამბულატორიის პირველი ოთახი</t>
  </si>
  <si>
    <t>kedlebis gawmenda Zveli nalesisagan misi gataniT</t>
  </si>
  <si>
    <t xml:space="preserve">ჭერის gawmenda </t>
  </si>
  <si>
    <t xml:space="preserve">mdf karebis mowyoba </t>
  </si>
  <si>
    <r>
      <t>spilenZis  sadenis 2X2,5mm</t>
    </r>
    <r>
      <rPr>
        <vertAlign val="superscript"/>
        <sz val="11"/>
        <rFont val="AcadNusx"/>
        <family val="0"/>
      </rPr>
      <t xml:space="preserve">2 </t>
    </r>
    <r>
      <rPr>
        <sz val="11"/>
        <rFont val="AcadNusx"/>
        <family val="0"/>
      </rPr>
      <t xml:space="preserve">montaJi </t>
    </r>
  </si>
  <si>
    <t>ამბულატორიის მეორე ოთახი</t>
  </si>
  <si>
    <t>ფანჯრის ღიობის გამოტეხვა</t>
  </si>
  <si>
    <t>sul თავების jami</t>
  </si>
  <si>
    <t>ფოიე</t>
  </si>
  <si>
    <t>ბიბლიოთეკა</t>
  </si>
  <si>
    <t>mdf karebi 2ც</t>
  </si>
  <si>
    <t xml:space="preserve">mdf karebi </t>
  </si>
  <si>
    <r>
      <t>spilenZis sadeni kveTiT 2X16mm</t>
    </r>
    <r>
      <rPr>
        <vertAlign val="superscript"/>
        <sz val="11"/>
        <rFont val="AcadNusx"/>
        <family val="0"/>
      </rPr>
      <t>2</t>
    </r>
  </si>
  <si>
    <t>xis lagebis mowyoba sartyelze</t>
  </si>
  <si>
    <t>xis koWebi 0,12X0,08X120m</t>
  </si>
  <si>
    <t>saZirkvlis mosawyobad miwis gaWra xeliT 43,6XX1X0,4m</t>
  </si>
  <si>
    <t>betonis mowyoba zeZirkvlisaTvis 0,3X0,4X43,6m</t>
  </si>
  <si>
    <t>sartyelis mowyoba 44,8X0,2X0,2m</t>
  </si>
  <si>
    <t>armatura d-14mm a-III</t>
  </si>
  <si>
    <t>xis koWebi 0,12X0,08X46m mauerlatisaTvis</t>
  </si>
  <si>
    <t>xis koWebi 0,12X0,08X265m</t>
  </si>
  <si>
    <t>xonis მუნიციპალიტეტი sofel dedalaurSi sabavSvo baRis (Cais meurneoba) saxuravis Secvlis samuSaoebis</t>
  </si>
  <si>
    <t>xonis municipalitetSi სოფელ ძეძილეთის ადმინისტრაციულ შენობაში ამბულატორიის ორი ოთახის, ბიბლიოთეკის erTi oTaxis და ფოიეს შეკეთების samuSaoebis</t>
  </si>
  <si>
    <t>sasaqonlo mZime betoni m-300</t>
  </si>
  <si>
    <t>რკ/betonis mowyoba saZirkvelisaTvis სისქით 20სმ ორმაგი არმირებით</t>
  </si>
  <si>
    <t>არმატურა დ-14მმ  a-III ბიჯით 20სმ</t>
  </si>
  <si>
    <t>betoni m-300</t>
  </si>
  <si>
    <t>ფურცლოვანი ფოლადი დ-5მმ</t>
  </si>
  <si>
    <t>saZirkvlis mosawyobad miwis gaWra xeliT 5X3X1,8m</t>
  </si>
  <si>
    <t>betonis mowyoba კედლებისათვის 0,4X1,8X14,4m ორმაგი არმირებთ</t>
  </si>
  <si>
    <t>xonis მუნიციპალიტეტი sofel უძლოურში sasmeli wylis avzis mowyobis</t>
  </si>
  <si>
    <t>kedlebis mowyoba ბლოკით სიმაღლით 2,4მ</t>
  </si>
  <si>
    <r>
      <t>ელ. კაბელი 2X16მმ</t>
    </r>
    <r>
      <rPr>
        <vertAlign val="superscript"/>
        <sz val="11"/>
        <rFont val="AcadNusx"/>
        <family val="0"/>
      </rPr>
      <t>2</t>
    </r>
  </si>
  <si>
    <t>xonis მუნიციპალიტეტი sofel საწულუკიძეოში საბავშვო ბაღიში წყლის სისტემის მოწესრიგების samuSaoebis</t>
  </si>
  <si>
    <t>16-6-1.</t>
  </si>
  <si>
    <t>plastmasis wylis milebis d=32mm mowyoba</t>
  </si>
  <si>
    <t>100grZ.m.</t>
  </si>
  <si>
    <t xml:space="preserve">plastmasis wylis milebi d=32mm </t>
  </si>
  <si>
    <t>grZ.m.</t>
  </si>
  <si>
    <t xml:space="preserve">muxli da samkapi dasxva damxmare masalebi d-32 </t>
  </si>
  <si>
    <t>წყლის ავზი 500ლ</t>
  </si>
  <si>
    <t>ტუმბი</t>
  </si>
  <si>
    <t>17-20</t>
  </si>
  <si>
    <t>xelsabanis mowyoba</t>
  </si>
  <si>
    <t>17-1-5.</t>
  </si>
  <si>
    <t>xelsabanis  Rirebuleba</t>
  </si>
  <si>
    <t>danarCeni xarjebi</t>
  </si>
  <si>
    <t>17-53</t>
  </si>
  <si>
    <t xml:space="preserve">onkanis  mowyoba </t>
  </si>
  <si>
    <t>onkanis Rirebuleba</t>
  </si>
  <si>
    <t>liTonkonstruqciebis saZirkvlis mosawyobad miwis gaWra xeliT 1,2XX1,2X1m</t>
  </si>
  <si>
    <t>liTonkonstruqciebis montaJi proeqtis mixedviT</t>
  </si>
  <si>
    <t>komp</t>
  </si>
  <si>
    <t>xonis მუნიციპალიტეტი sofel საწულუკიძეოში სასაფლაოს შემოღობვის samuSaoebis</t>
  </si>
  <si>
    <t xml:space="preserve">miwis gaWra xeliT saZirkvlisaTvis 0,2X0,15X152მ </t>
  </si>
  <si>
    <t>betonis mowyoba ბორდიულის saZirkvlisaTvis</t>
  </si>
  <si>
    <t xml:space="preserve">liTonis kvadratuli milebi 101ცX1,5mm boZebisaTvis </t>
  </si>
  <si>
    <t xml:space="preserve">betonis mowyoba ბორდიულის zeZirkvlisaTvis 0,2X0,1X152მ </t>
  </si>
  <si>
    <t>ახალი ჭიშკარი 2X1m</t>
  </si>
  <si>
    <t>ახალი kutikari 1X1m</t>
  </si>
</sst>
</file>

<file path=xl/styles.xml><?xml version="1.0" encoding="utf-8"?>
<styleSheet xmlns="http://schemas.openxmlformats.org/spreadsheetml/2006/main">
  <numFmts count="4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-;\-* #,##0.00_-;_-* &quot;-&quot;??_-;_-@_-"/>
    <numFmt numFmtId="181" formatCode="0.0000"/>
    <numFmt numFmtId="182" formatCode="_-* #,##0.0000_-;\-* #,##0.0000_-;_-* &quot;-&quot;??_-;_-@_-"/>
    <numFmt numFmtId="183" formatCode="0.000"/>
    <numFmt numFmtId="184" formatCode="#,##0_ ;\-#,##0\ 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_-;\-* #,##0.000_-;_-* &quot;-&quot;??_-;_-@_-"/>
    <numFmt numFmtId="188" formatCode="0.00000"/>
    <numFmt numFmtId="189" formatCode="#,##0.00_ ;\-#,##0.00\ "/>
    <numFmt numFmtId="190" formatCode="_-* #,##0.0_р_._-;\-* #,##0.0_р_._-;_-* &quot;-&quot;?_р_._-;_-@_-"/>
    <numFmt numFmtId="191" formatCode="#,##0.0_ ;\-#,##0.0\ "/>
    <numFmt numFmtId="192" formatCode="0.0"/>
    <numFmt numFmtId="193" formatCode="#,##0.0000_ ;\-#,##0.0000\ "/>
    <numFmt numFmtId="194" formatCode="_-* #,##0.00000_р_._-;\-* #,##0.00000_р_._-;_-* &quot;-&quot;?????_р_._-;_-@_-"/>
    <numFmt numFmtId="195" formatCode="#,##0.000_ ;\-#,##0.000\ "/>
    <numFmt numFmtId="196" formatCode="#,##0.000_р_.;\-#,##0.000_р_."/>
  </numFmts>
  <fonts count="40">
    <font>
      <sz val="10"/>
      <name val="Arial Cyr"/>
      <family val="0"/>
    </font>
    <font>
      <sz val="10"/>
      <name val="Arial"/>
      <family val="2"/>
    </font>
    <font>
      <sz val="11"/>
      <name val="AcadNusx"/>
      <family val="0"/>
    </font>
    <font>
      <sz val="11"/>
      <name val="LitNusx"/>
      <family val="2"/>
    </font>
    <font>
      <sz val="12"/>
      <name val="Arial"/>
      <family val="2"/>
    </font>
    <font>
      <sz val="12"/>
      <name val="LitNusx"/>
      <family val="0"/>
    </font>
    <font>
      <vertAlign val="superscript"/>
      <sz val="11"/>
      <name val="LitNusx"/>
      <family val="0"/>
    </font>
    <font>
      <sz val="12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sz val="10"/>
      <name val="LitNusx"/>
      <family val="0"/>
    </font>
    <font>
      <sz val="10"/>
      <name val="AcadNusx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AcadNusx"/>
      <family val="0"/>
    </font>
    <font>
      <b/>
      <sz val="16"/>
      <name val="AcadNusx"/>
      <family val="0"/>
    </font>
    <font>
      <b/>
      <sz val="14"/>
      <name val="AcadNusx"/>
      <family val="0"/>
    </font>
    <font>
      <b/>
      <sz val="10"/>
      <name val="AcadNusx"/>
      <family val="0"/>
    </font>
    <font>
      <b/>
      <sz val="12"/>
      <name val="AcadNusx"/>
      <family val="0"/>
    </font>
    <font>
      <b/>
      <sz val="11"/>
      <name val="LitNusx"/>
      <family val="0"/>
    </font>
    <font>
      <b/>
      <u val="single"/>
      <sz val="11"/>
      <name val="AcadNusx"/>
      <family val="0"/>
    </font>
    <font>
      <sz val="11"/>
      <color indexed="8"/>
      <name val="Body Fon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7" borderId="1" applyNumberFormat="0" applyAlignment="0" applyProtection="0"/>
    <xf numFmtId="0" fontId="27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76" applyFont="1" applyAlignment="1">
      <alignment horizontal="center"/>
      <protection/>
    </xf>
    <xf numFmtId="179" fontId="2" fillId="0" borderId="0" xfId="60" applyFont="1" applyBorder="1" applyAlignment="1">
      <alignment horizontal="center"/>
    </xf>
    <xf numFmtId="0" fontId="3" fillId="0" borderId="0" xfId="76" applyFont="1" applyBorder="1" applyAlignment="1">
      <alignment horizontal="center"/>
      <protection/>
    </xf>
    <xf numFmtId="0" fontId="1" fillId="0" borderId="0" xfId="106">
      <alignment/>
      <protection/>
    </xf>
    <xf numFmtId="0" fontId="2" fillId="24" borderId="0" xfId="76" applyFont="1" applyFill="1" applyAlignment="1" applyProtection="1">
      <alignment horizontal="left" wrapText="1"/>
      <protection locked="0"/>
    </xf>
    <xf numFmtId="179" fontId="2" fillId="0" borderId="0" xfId="60" applyFont="1" applyAlignment="1">
      <alignment horizontal="center"/>
    </xf>
    <xf numFmtId="0" fontId="2" fillId="0" borderId="0" xfId="76" applyFont="1" applyAlignment="1">
      <alignment horizontal="left" wrapText="1"/>
      <protection/>
    </xf>
    <xf numFmtId="0" fontId="2" fillId="0" borderId="0" xfId="76" applyFont="1" applyAlignment="1">
      <alignment horizontal="center" wrapText="1"/>
      <protection/>
    </xf>
    <xf numFmtId="0" fontId="2" fillId="0" borderId="10" xfId="79" applyFont="1" applyBorder="1" applyAlignment="1">
      <alignment horizontal="left" wrapText="1"/>
      <protection/>
    </xf>
    <xf numFmtId="0" fontId="2" fillId="0" borderId="0" xfId="79" applyFont="1" applyAlignment="1">
      <alignment horizontal="center" vertical="center" wrapText="1"/>
      <protection/>
    </xf>
    <xf numFmtId="0" fontId="2" fillId="0" borderId="0" xfId="76" applyFont="1" applyAlignment="1">
      <alignment horizontal="center" vertical="center" wrapText="1"/>
      <protection/>
    </xf>
    <xf numFmtId="179" fontId="2" fillId="24" borderId="11" xfId="60" applyFont="1" applyFill="1" applyBorder="1" applyAlignment="1">
      <alignment horizontal="center"/>
    </xf>
    <xf numFmtId="0" fontId="2" fillId="0" borderId="12" xfId="79" applyFont="1" applyBorder="1" applyAlignment="1">
      <alignment horizontal="left" wrapText="1"/>
      <protection/>
    </xf>
    <xf numFmtId="179" fontId="2" fillId="24" borderId="13" xfId="60" applyFont="1" applyFill="1" applyBorder="1" applyAlignment="1">
      <alignment horizontal="center"/>
    </xf>
    <xf numFmtId="0" fontId="2" fillId="0" borderId="14" xfId="79" applyFont="1" applyBorder="1" applyAlignment="1">
      <alignment horizontal="center"/>
      <protection/>
    </xf>
    <xf numFmtId="0" fontId="2" fillId="0" borderId="15" xfId="79" applyFont="1" applyBorder="1" applyAlignment="1">
      <alignment horizontal="center"/>
      <protection/>
    </xf>
    <xf numFmtId="0" fontId="2" fillId="0" borderId="16" xfId="79" applyFont="1" applyBorder="1" applyAlignment="1">
      <alignment horizontal="center" wrapText="1"/>
      <protection/>
    </xf>
    <xf numFmtId="179" fontId="2" fillId="0" borderId="15" xfId="60" applyFont="1" applyBorder="1" applyAlignment="1">
      <alignment horizontal="center"/>
    </xf>
    <xf numFmtId="179" fontId="2" fillId="0" borderId="17" xfId="60" applyFont="1" applyBorder="1" applyAlignment="1">
      <alignment horizontal="center"/>
    </xf>
    <xf numFmtId="179" fontId="2" fillId="0" borderId="16" xfId="60" applyFont="1" applyBorder="1" applyAlignment="1">
      <alignment horizontal="center"/>
    </xf>
    <xf numFmtId="179" fontId="2" fillId="0" borderId="14" xfId="60" applyFont="1" applyBorder="1" applyAlignment="1">
      <alignment horizontal="center"/>
    </xf>
    <xf numFmtId="0" fontId="4" fillId="0" borderId="15" xfId="106" applyFont="1" applyBorder="1" applyAlignment="1">
      <alignment horizontal="center" vertical="center" wrapText="1"/>
      <protection/>
    </xf>
    <xf numFmtId="0" fontId="5" fillId="0" borderId="15" xfId="106" applyFont="1" applyBorder="1" applyAlignment="1">
      <alignment horizontal="center" vertical="center"/>
      <protection/>
    </xf>
    <xf numFmtId="0" fontId="5" fillId="0" borderId="15" xfId="106" applyFont="1" applyFill="1" applyBorder="1" applyAlignment="1">
      <alignment vertical="center" wrapText="1"/>
      <protection/>
    </xf>
    <xf numFmtId="0" fontId="3" fillId="0" borderId="15" xfId="106" applyFont="1" applyBorder="1" applyAlignment="1">
      <alignment horizontal="center" vertical="center" wrapText="1"/>
      <protection/>
    </xf>
    <xf numFmtId="0" fontId="2" fillId="0" borderId="15" xfId="106" applyFont="1" applyBorder="1" applyAlignment="1">
      <alignment horizontal="center" vertical="center" wrapText="1"/>
      <protection/>
    </xf>
    <xf numFmtId="16" fontId="2" fillId="0" borderId="15" xfId="106" applyNumberFormat="1" applyFont="1" applyBorder="1" applyAlignment="1">
      <alignment horizontal="center" vertical="center" wrapText="1"/>
      <protection/>
    </xf>
    <xf numFmtId="0" fontId="7" fillId="0" borderId="15" xfId="106" applyFont="1" applyBorder="1" applyAlignment="1">
      <alignment vertical="center" wrapText="1"/>
      <protection/>
    </xf>
    <xf numFmtId="180" fontId="9" fillId="0" borderId="15" xfId="60" applyNumberFormat="1" applyFont="1" applyBorder="1" applyAlignment="1">
      <alignment horizontal="center" vertical="center" wrapText="1"/>
    </xf>
    <xf numFmtId="181" fontId="9" fillId="24" borderId="15" xfId="60" applyNumberFormat="1" applyFont="1" applyFill="1" applyBorder="1" applyAlignment="1">
      <alignment horizontal="center" vertical="center" wrapText="1"/>
    </xf>
    <xf numFmtId="180" fontId="9" fillId="24" borderId="15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6" applyFont="1" applyBorder="1" applyAlignment="1">
      <alignment horizontal="center"/>
      <protection/>
    </xf>
    <xf numFmtId="0" fontId="2" fillId="0" borderId="15" xfId="106" applyFont="1" applyBorder="1" applyAlignment="1">
      <alignment horizontal="center"/>
      <protection/>
    </xf>
    <xf numFmtId="0" fontId="2" fillId="0" borderId="15" xfId="106" applyFont="1" applyBorder="1" applyAlignment="1">
      <alignment horizontal="left"/>
      <protection/>
    </xf>
    <xf numFmtId="0" fontId="2" fillId="0" borderId="15" xfId="106" applyFont="1" applyBorder="1" applyAlignment="1">
      <alignment horizontal="center" vertical="center"/>
      <protection/>
    </xf>
    <xf numFmtId="0" fontId="2" fillId="24" borderId="15" xfId="106" applyFont="1" applyFill="1" applyBorder="1" applyAlignment="1">
      <alignment vertical="center" wrapText="1"/>
      <protection/>
    </xf>
    <xf numFmtId="182" fontId="9" fillId="24" borderId="15" xfId="60" applyNumberFormat="1" applyFont="1" applyFill="1" applyBorder="1" applyAlignment="1">
      <alignment horizontal="center" vertical="center" wrapText="1"/>
    </xf>
    <xf numFmtId="0" fontId="2" fillId="0" borderId="15" xfId="106" applyFont="1" applyBorder="1" applyAlignment="1">
      <alignment vertical="center"/>
      <protection/>
    </xf>
    <xf numFmtId="183" fontId="2" fillId="0" borderId="15" xfId="106" applyNumberFormat="1" applyFont="1" applyBorder="1" applyAlignment="1">
      <alignment horizontal="center" vertical="center"/>
      <protection/>
    </xf>
    <xf numFmtId="0" fontId="2" fillId="0" borderId="15" xfId="106" applyFont="1" applyBorder="1" applyAlignment="1">
      <alignment horizontal="left" wrapText="1"/>
      <protection/>
    </xf>
    <xf numFmtId="0" fontId="5" fillId="0" borderId="15" xfId="106" applyFont="1" applyBorder="1" applyAlignment="1">
      <alignment horizontal="center" vertical="center" wrapText="1"/>
      <protection/>
    </xf>
    <xf numFmtId="0" fontId="5" fillId="0" borderId="15" xfId="106" applyFont="1" applyBorder="1">
      <alignment/>
      <protection/>
    </xf>
    <xf numFmtId="0" fontId="5" fillId="0" borderId="15" xfId="106" applyFont="1" applyFill="1" applyBorder="1" applyAlignment="1">
      <alignment horizontal="center" vertical="center"/>
      <protection/>
    </xf>
    <xf numFmtId="0" fontId="10" fillId="0" borderId="15" xfId="106" applyFont="1" applyBorder="1" applyAlignment="1">
      <alignment horizontal="center" vertical="center" wrapText="1"/>
      <protection/>
    </xf>
    <xf numFmtId="0" fontId="5" fillId="0" borderId="15" xfId="106" applyFont="1" applyBorder="1" applyAlignment="1">
      <alignment vertical="center" wrapText="1"/>
      <protection/>
    </xf>
    <xf numFmtId="2" fontId="2" fillId="0" borderId="15" xfId="106" applyNumberFormat="1" applyFont="1" applyBorder="1" applyAlignment="1">
      <alignment horizontal="left" wrapText="1"/>
      <protection/>
    </xf>
    <xf numFmtId="0" fontId="9" fillId="0" borderId="15" xfId="76" applyFont="1" applyBorder="1" applyAlignment="1">
      <alignment horizontal="center"/>
      <protection/>
    </xf>
    <xf numFmtId="0" fontId="9" fillId="24" borderId="15" xfId="76" applyFont="1" applyFill="1" applyBorder="1" applyAlignment="1">
      <alignment horizontal="center" vertical="center" wrapText="1"/>
      <protection/>
    </xf>
    <xf numFmtId="0" fontId="9" fillId="24" borderId="15" xfId="76" applyFont="1" applyFill="1" applyBorder="1" applyAlignment="1">
      <alignment horizontal="center"/>
      <protection/>
    </xf>
    <xf numFmtId="179" fontId="9" fillId="0" borderId="15" xfId="60" applyFont="1" applyBorder="1" applyAlignment="1">
      <alignment horizontal="center"/>
    </xf>
    <xf numFmtId="9" fontId="9" fillId="24" borderId="15" xfId="82" applyFont="1" applyFill="1" applyBorder="1" applyAlignment="1" applyProtection="1">
      <alignment horizontal="center"/>
      <protection locked="0"/>
    </xf>
    <xf numFmtId="9" fontId="9" fillId="24" borderId="15" xfId="82" applyFont="1" applyFill="1" applyBorder="1" applyAlignment="1">
      <alignment horizontal="center"/>
    </xf>
    <xf numFmtId="0" fontId="9" fillId="0" borderId="0" xfId="76" applyFont="1" applyBorder="1" applyAlignment="1">
      <alignment horizontal="center"/>
      <protection/>
    </xf>
    <xf numFmtId="0" fontId="9" fillId="24" borderId="0" xfId="76" applyFont="1" applyFill="1" applyBorder="1" applyAlignment="1">
      <alignment horizontal="center" vertical="center" wrapText="1"/>
      <protection/>
    </xf>
    <xf numFmtId="0" fontId="9" fillId="24" borderId="0" xfId="76" applyFont="1" applyFill="1" applyBorder="1" applyAlignment="1">
      <alignment horizontal="center"/>
      <protection/>
    </xf>
    <xf numFmtId="179" fontId="9" fillId="0" borderId="0" xfId="60" applyFont="1" applyBorder="1" applyAlignment="1">
      <alignment horizontal="center"/>
    </xf>
    <xf numFmtId="184" fontId="9" fillId="0" borderId="0" xfId="60" applyNumberFormat="1" applyFont="1" applyBorder="1" applyAlignment="1">
      <alignment horizontal="center"/>
    </xf>
    <xf numFmtId="184" fontId="3" fillId="0" borderId="0" xfId="106" applyNumberFormat="1" applyFont="1" applyBorder="1" applyAlignment="1">
      <alignment horizontal="center"/>
      <protection/>
    </xf>
    <xf numFmtId="0" fontId="3" fillId="0" borderId="0" xfId="106" applyFont="1" applyAlignment="1">
      <alignment horizontal="center"/>
      <protection/>
    </xf>
    <xf numFmtId="0" fontId="3" fillId="0" borderId="0" xfId="106" applyFont="1" applyBorder="1">
      <alignment/>
      <protection/>
    </xf>
    <xf numFmtId="0" fontId="3" fillId="0" borderId="0" xfId="106" applyFont="1">
      <alignment/>
      <protection/>
    </xf>
    <xf numFmtId="0" fontId="3" fillId="0" borderId="0" xfId="106" applyFont="1" applyBorder="1" applyAlignment="1">
      <alignment horizontal="center" wrapText="1"/>
      <protection/>
    </xf>
    <xf numFmtId="0" fontId="3" fillId="0" borderId="0" xfId="76" applyFont="1" applyAlignment="1">
      <alignment horizontal="center"/>
      <protection/>
    </xf>
    <xf numFmtId="0" fontId="3" fillId="0" borderId="0" xfId="76" applyFont="1" applyBorder="1">
      <alignment/>
      <protection/>
    </xf>
    <xf numFmtId="0" fontId="3" fillId="0" borderId="0" xfId="105" applyFont="1">
      <alignment/>
      <protection/>
    </xf>
    <xf numFmtId="0" fontId="3" fillId="0" borderId="0" xfId="105" applyFont="1" applyBorder="1" applyAlignment="1">
      <alignment wrapText="1"/>
      <protection/>
    </xf>
    <xf numFmtId="0" fontId="3" fillId="0" borderId="0" xfId="105" applyFont="1" applyBorder="1" applyAlignment="1">
      <alignment horizontal="center"/>
      <protection/>
    </xf>
    <xf numFmtId="179" fontId="3" fillId="0" borderId="0" xfId="60" applyFont="1" applyBorder="1" applyAlignment="1">
      <alignment horizontal="center"/>
    </xf>
    <xf numFmtId="179" fontId="3" fillId="0" borderId="0" xfId="60" applyFont="1" applyAlignment="1">
      <alignment/>
    </xf>
    <xf numFmtId="14" fontId="3" fillId="0" borderId="0" xfId="106" applyNumberFormat="1" applyFont="1" applyBorder="1" applyAlignment="1">
      <alignment horizontal="center"/>
      <protection/>
    </xf>
    <xf numFmtId="0" fontId="3" fillId="0" borderId="0" xfId="76" applyFont="1" applyAlignment="1">
      <alignment horizontal="center" wrapText="1"/>
      <protection/>
    </xf>
    <xf numFmtId="179" fontId="3" fillId="0" borderId="0" xfId="60" applyFont="1" applyAlignment="1">
      <alignment horizontal="center"/>
    </xf>
    <xf numFmtId="0" fontId="3" fillId="0" borderId="0" xfId="76" applyFont="1" applyBorder="1" applyAlignment="1">
      <alignment horizontal="center" wrapText="1"/>
      <protection/>
    </xf>
    <xf numFmtId="0" fontId="3" fillId="0" borderId="0" xfId="79" applyFont="1" applyBorder="1" applyAlignment="1">
      <alignment horizontal="center"/>
      <protection/>
    </xf>
    <xf numFmtId="0" fontId="3" fillId="0" borderId="0" xfId="79" applyFont="1" applyBorder="1" applyAlignment="1">
      <alignment horizont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80" fontId="2" fillId="24" borderId="15" xfId="60" applyNumberFormat="1" applyFont="1" applyFill="1" applyBorder="1" applyAlignment="1" applyProtection="1">
      <alignment horizontal="center" vertical="center" wrapText="1"/>
      <protection locked="0"/>
    </xf>
    <xf numFmtId="180" fontId="2" fillId="0" borderId="15" xfId="6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1" fontId="2" fillId="0" borderId="0" xfId="60" applyNumberFormat="1" applyFont="1" applyBorder="1" applyAlignment="1">
      <alignment horizontal="center" vertical="center"/>
    </xf>
    <xf numFmtId="179" fontId="2" fillId="0" borderId="0" xfId="6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80" fontId="2" fillId="24" borderId="15" xfId="6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/>
    </xf>
    <xf numFmtId="183" fontId="2" fillId="24" borderId="15" xfId="0" applyNumberFormat="1" applyFont="1" applyFill="1" applyBorder="1" applyAlignment="1">
      <alignment horizontal="center"/>
    </xf>
    <xf numFmtId="180" fontId="2" fillId="24" borderId="15" xfId="60" applyNumberFormat="1" applyFont="1" applyFill="1" applyBorder="1" applyAlignment="1">
      <alignment horizontal="center"/>
    </xf>
    <xf numFmtId="187" fontId="2" fillId="24" borderId="15" xfId="60" applyNumberFormat="1" applyFont="1" applyFill="1" applyBorder="1" applyAlignment="1">
      <alignment horizontal="center" vertical="center" wrapText="1"/>
    </xf>
    <xf numFmtId="180" fontId="2" fillId="24" borderId="14" xfId="60" applyNumberFormat="1" applyFont="1" applyFill="1" applyBorder="1" applyAlignment="1" applyProtection="1">
      <alignment horizontal="center" vertical="center" wrapText="1"/>
      <protection locked="0"/>
    </xf>
    <xf numFmtId="180" fontId="2" fillId="24" borderId="15" xfId="60" applyNumberFormat="1" applyFont="1" applyFill="1" applyBorder="1" applyAlignment="1" applyProtection="1">
      <alignment horizontal="center"/>
      <protection locked="0"/>
    </xf>
    <xf numFmtId="16" fontId="2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88" fontId="9" fillId="24" borderId="15" xfId="6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180" fontId="7" fillId="0" borderId="15" xfId="60" applyNumberFormat="1" applyFont="1" applyBorder="1" applyAlignment="1">
      <alignment horizontal="center" vertical="center" wrapText="1"/>
    </xf>
    <xf numFmtId="181" fontId="7" fillId="0" borderId="15" xfId="60" applyNumberFormat="1" applyFont="1" applyBorder="1" applyAlignment="1">
      <alignment horizontal="center" vertical="center" wrapText="1"/>
    </xf>
    <xf numFmtId="180" fontId="7" fillId="24" borderId="15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81" fontId="2" fillId="0" borderId="15" xfId="60" applyNumberFormat="1" applyFont="1" applyBorder="1" applyAlignment="1">
      <alignment horizontal="center" vertical="center" wrapText="1"/>
    </xf>
    <xf numFmtId="183" fontId="2" fillId="24" borderId="15" xfId="0" applyNumberFormat="1" applyFont="1" applyFill="1" applyBorder="1" applyAlignment="1">
      <alignment horizontal="center" vertical="center"/>
    </xf>
    <xf numFmtId="181" fontId="2" fillId="24" borderId="15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/>
    </xf>
    <xf numFmtId="0" fontId="11" fillId="24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71" fontId="2" fillId="0" borderId="0" xfId="60" applyNumberFormat="1" applyFont="1" applyAlignment="1">
      <alignment/>
    </xf>
    <xf numFmtId="0" fontId="2" fillId="0" borderId="0" xfId="79" applyFont="1" applyAlignment="1">
      <alignment horizontal="center"/>
      <protection/>
    </xf>
    <xf numFmtId="0" fontId="2" fillId="0" borderId="0" xfId="79" applyFont="1" applyAlignment="1">
      <alignment horizontal="left"/>
      <protection/>
    </xf>
    <xf numFmtId="9" fontId="2" fillId="0" borderId="0" xfId="82" applyFont="1" applyAlignment="1">
      <alignment/>
    </xf>
    <xf numFmtId="179" fontId="2" fillId="0" borderId="0" xfId="60" applyFont="1" applyAlignment="1">
      <alignment/>
    </xf>
    <xf numFmtId="179" fontId="2" fillId="0" borderId="0" xfId="60" applyNumberFormat="1" applyFont="1" applyAlignment="1">
      <alignment horizontal="right"/>
    </xf>
    <xf numFmtId="179" fontId="2" fillId="0" borderId="0" xfId="60" applyFont="1" applyAlignment="1">
      <alignment horizontal="right"/>
    </xf>
    <xf numFmtId="0" fontId="2" fillId="0" borderId="0" xfId="76" applyFont="1" applyBorder="1" applyAlignment="1">
      <alignment horizontal="center"/>
      <protection/>
    </xf>
    <xf numFmtId="179" fontId="2" fillId="0" borderId="0" xfId="60" applyFont="1" applyBorder="1" applyAlignment="1">
      <alignment/>
    </xf>
    <xf numFmtId="179" fontId="2" fillId="24" borderId="15" xfId="60" applyFont="1" applyFill="1" applyBorder="1" applyAlignment="1">
      <alignment horizontal="center" vertical="center" wrapText="1"/>
    </xf>
    <xf numFmtId="179" fontId="2" fillId="24" borderId="15" xfId="60" applyFont="1" applyFill="1" applyBorder="1" applyAlignment="1">
      <alignment horizontal="center"/>
    </xf>
    <xf numFmtId="0" fontId="2" fillId="0" borderId="15" xfId="79" applyFont="1" applyBorder="1" applyAlignment="1">
      <alignment horizontal="left" wrapText="1"/>
      <protection/>
    </xf>
    <xf numFmtId="9" fontId="2" fillId="0" borderId="15" xfId="82" applyFont="1" applyBorder="1" applyAlignment="1">
      <alignment horizontal="center"/>
    </xf>
    <xf numFmtId="0" fontId="11" fillId="24" borderId="15" xfId="79" applyFont="1" applyFill="1" applyBorder="1" applyAlignment="1">
      <alignment horizontal="center"/>
      <protection/>
    </xf>
    <xf numFmtId="0" fontId="34" fillId="24" borderId="15" xfId="79" applyFont="1" applyFill="1" applyBorder="1" applyAlignment="1">
      <alignment horizontal="left" vertical="center"/>
      <protection/>
    </xf>
    <xf numFmtId="0" fontId="35" fillId="24" borderId="15" xfId="79" applyFont="1" applyFill="1" applyBorder="1" applyAlignment="1">
      <alignment horizontal="center" vertical="center" wrapText="1"/>
      <protection/>
    </xf>
    <xf numFmtId="0" fontId="2" fillId="24" borderId="15" xfId="107" applyFont="1" applyFill="1" applyBorder="1" applyAlignment="1">
      <alignment horizontal="center" vertical="center" wrapText="1"/>
      <protection/>
    </xf>
    <xf numFmtId="0" fontId="2" fillId="24" borderId="15" xfId="107" applyFont="1" applyFill="1" applyBorder="1" applyAlignment="1">
      <alignment horizontal="left" vertical="center" wrapText="1"/>
      <protection/>
    </xf>
    <xf numFmtId="180" fontId="9" fillId="24" borderId="15" xfId="60" applyNumberFormat="1" applyFont="1" applyFill="1" applyBorder="1" applyAlignment="1">
      <alignment horizontal="center" vertical="center" wrapText="1"/>
    </xf>
    <xf numFmtId="0" fontId="2" fillId="24" borderId="15" xfId="107" applyFont="1" applyFill="1" applyBorder="1" applyAlignment="1">
      <alignment horizontal="center"/>
      <protection/>
    </xf>
    <xf numFmtId="0" fontId="2" fillId="24" borderId="15" xfId="107" applyFont="1" applyFill="1" applyBorder="1" applyAlignment="1">
      <alignment horizontal="left"/>
      <protection/>
    </xf>
    <xf numFmtId="179" fontId="2" fillId="24" borderId="15" xfId="60" applyFont="1" applyFill="1" applyBorder="1" applyAlignment="1" applyProtection="1">
      <alignment horizontal="center"/>
      <protection locked="0"/>
    </xf>
    <xf numFmtId="0" fontId="2" fillId="24" borderId="15" xfId="76" applyFont="1" applyFill="1" applyBorder="1" applyAlignment="1">
      <alignment horizontal="center"/>
      <protection/>
    </xf>
    <xf numFmtId="9" fontId="2" fillId="24" borderId="15" xfId="82" applyFont="1" applyFill="1" applyBorder="1" applyAlignment="1">
      <alignment horizontal="center"/>
    </xf>
    <xf numFmtId="179" fontId="9" fillId="24" borderId="15" xfId="60" applyFont="1" applyFill="1" applyBorder="1" applyAlignment="1">
      <alignment horizontal="center" vertical="center" wrapText="1"/>
    </xf>
    <xf numFmtId="0" fontId="2" fillId="24" borderId="15" xfId="107" applyFont="1" applyFill="1" applyBorder="1" applyAlignment="1">
      <alignment vertical="center" wrapText="1"/>
      <protection/>
    </xf>
    <xf numFmtId="179" fontId="2" fillId="24" borderId="15" xfId="60" applyFont="1" applyFill="1" applyBorder="1" applyAlignment="1" applyProtection="1">
      <alignment horizontal="center" vertical="center" wrapText="1"/>
      <protection locked="0"/>
    </xf>
    <xf numFmtId="14" fontId="2" fillId="24" borderId="15" xfId="107" applyNumberFormat="1" applyFont="1" applyFill="1" applyBorder="1" applyAlignment="1">
      <alignment horizontal="center"/>
      <protection/>
    </xf>
    <xf numFmtId="0" fontId="2" fillId="24" borderId="15" xfId="107" applyFont="1" applyFill="1" applyBorder="1" applyAlignment="1">
      <alignment wrapText="1"/>
      <protection/>
    </xf>
    <xf numFmtId="185" fontId="2" fillId="24" borderId="15" xfId="60" applyNumberFormat="1" applyFont="1" applyFill="1" applyBorder="1" applyAlignment="1">
      <alignment horizontal="center"/>
    </xf>
    <xf numFmtId="0" fontId="2" fillId="24" borderId="15" xfId="107" applyFont="1" applyFill="1" applyBorder="1" applyAlignment="1">
      <alignment/>
      <protection/>
    </xf>
    <xf numFmtId="0" fontId="7" fillId="24" borderId="15" xfId="107" applyFont="1" applyFill="1" applyBorder="1" applyAlignment="1">
      <alignment vertical="center" wrapText="1"/>
      <protection/>
    </xf>
    <xf numFmtId="2" fontId="9" fillId="24" borderId="15" xfId="60" applyNumberFormat="1" applyFont="1" applyFill="1" applyBorder="1" applyAlignment="1">
      <alignment horizontal="center" vertical="center" wrapText="1"/>
    </xf>
    <xf numFmtId="0" fontId="2" fillId="24" borderId="15" xfId="107" applyFont="1" applyFill="1" applyBorder="1">
      <alignment/>
      <protection/>
    </xf>
    <xf numFmtId="0" fontId="9" fillId="24" borderId="15" xfId="105" applyFont="1" applyFill="1" applyBorder="1" applyAlignment="1">
      <alignment horizontal="left"/>
      <protection/>
    </xf>
    <xf numFmtId="0" fontId="9" fillId="24" borderId="15" xfId="105" applyFont="1" applyFill="1" applyBorder="1" applyAlignment="1">
      <alignment horizontal="center"/>
      <protection/>
    </xf>
    <xf numFmtId="0" fontId="9" fillId="24" borderId="15" xfId="76" applyFont="1" applyFill="1" applyBorder="1" applyAlignment="1">
      <alignment horizontal="left"/>
      <protection/>
    </xf>
    <xf numFmtId="0" fontId="2" fillId="24" borderId="15" xfId="105" applyFont="1" applyFill="1" applyBorder="1" applyAlignment="1">
      <alignment horizontal="center"/>
      <protection/>
    </xf>
    <xf numFmtId="0" fontId="9" fillId="24" borderId="15" xfId="107" applyFont="1" applyFill="1" applyBorder="1" applyAlignment="1">
      <alignment horizontal="left" vertical="top" wrapText="1"/>
      <protection/>
    </xf>
    <xf numFmtId="9" fontId="9" fillId="24" borderId="15" xfId="82" applyFont="1" applyFill="1" applyBorder="1" applyAlignment="1">
      <alignment horizontal="center" vertical="top" wrapText="1"/>
    </xf>
    <xf numFmtId="9" fontId="2" fillId="0" borderId="0" xfId="82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3" fillId="0" borderId="0" xfId="60" applyNumberFormat="1" applyFont="1" applyBorder="1" applyAlignment="1">
      <alignment horizontal="center"/>
    </xf>
    <xf numFmtId="180" fontId="3" fillId="0" borderId="0" xfId="60" applyNumberFormat="1" applyFont="1" applyFill="1" applyBorder="1" applyAlignment="1" applyProtection="1">
      <alignment horizontal="center"/>
      <protection locked="0"/>
    </xf>
    <xf numFmtId="180" fontId="3" fillId="0" borderId="0" xfId="60" applyNumberFormat="1" applyFont="1" applyFill="1" applyBorder="1" applyAlignment="1">
      <alignment horizontal="center"/>
    </xf>
    <xf numFmtId="0" fontId="9" fillId="24" borderId="15" xfId="76" applyFont="1" applyFill="1" applyBorder="1" applyAlignment="1">
      <alignment horizontal="left" vertical="center" wrapText="1"/>
      <protection/>
    </xf>
    <xf numFmtId="0" fontId="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wrapText="1"/>
    </xf>
    <xf numFmtId="14" fontId="2" fillId="24" borderId="15" xfId="0" applyNumberFormat="1" applyFont="1" applyFill="1" applyBorder="1" applyAlignment="1">
      <alignment horizontal="center"/>
    </xf>
    <xf numFmtId="0" fontId="7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/>
    </xf>
    <xf numFmtId="0" fontId="2" fillId="24" borderId="15" xfId="0" applyFont="1" applyFill="1" applyBorder="1" applyAlignment="1">
      <alignment/>
    </xf>
    <xf numFmtId="189" fontId="9" fillId="0" borderId="0" xfId="60" applyNumberFormat="1" applyFont="1" applyBorder="1" applyAlignment="1">
      <alignment horizontal="center"/>
    </xf>
    <xf numFmtId="0" fontId="3" fillId="0" borderId="0" xfId="76" applyFont="1" applyAlignment="1">
      <alignment horizontal="center"/>
      <protection/>
    </xf>
    <xf numFmtId="179" fontId="3" fillId="0" borderId="0" xfId="60" applyNumberFormat="1" applyFont="1" applyBorder="1" applyAlignment="1">
      <alignment horizontal="center"/>
    </xf>
    <xf numFmtId="0" fontId="3" fillId="0" borderId="0" xfId="76" applyFont="1" applyBorder="1" applyAlignment="1">
      <alignment horizontal="center"/>
      <protection/>
    </xf>
    <xf numFmtId="0" fontId="2" fillId="0" borderId="0" xfId="76" applyFont="1" applyBorder="1" applyAlignment="1">
      <alignment horizontal="center" wrapText="1"/>
      <protection/>
    </xf>
    <xf numFmtId="0" fontId="2" fillId="0" borderId="12" xfId="76" applyFont="1" applyBorder="1" applyAlignment="1">
      <alignment horizontal="center"/>
      <protection/>
    </xf>
    <xf numFmtId="179" fontId="2" fillId="0" borderId="12" xfId="60" applyFont="1" applyBorder="1" applyAlignment="1">
      <alignment horizontal="center"/>
    </xf>
    <xf numFmtId="180" fontId="37" fillId="24" borderId="15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183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8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15" xfId="60" applyNumberFormat="1" applyFont="1" applyBorder="1" applyAlignment="1">
      <alignment horizontal="center"/>
    </xf>
    <xf numFmtId="0" fontId="37" fillId="24" borderId="15" xfId="76" applyFont="1" applyFill="1" applyBorder="1" applyAlignment="1">
      <alignment horizontal="center"/>
      <protection/>
    </xf>
    <xf numFmtId="0" fontId="37" fillId="24" borderId="15" xfId="76" applyFont="1" applyFill="1" applyBorder="1" applyAlignment="1">
      <alignment horizontal="center" wrapText="1"/>
      <protection/>
    </xf>
    <xf numFmtId="9" fontId="37" fillId="24" borderId="15" xfId="82" applyFont="1" applyFill="1" applyBorder="1" applyAlignment="1" applyProtection="1">
      <alignment horizontal="center"/>
      <protection locked="0"/>
    </xf>
    <xf numFmtId="179" fontId="37" fillId="24" borderId="15" xfId="6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9" fontId="3" fillId="0" borderId="0" xfId="60" applyFont="1" applyBorder="1" applyAlignment="1">
      <alignment horizontal="center"/>
    </xf>
    <xf numFmtId="0" fontId="3" fillId="0" borderId="0" xfId="76" applyFont="1" applyAlignment="1">
      <alignment horizontal="center" wrapText="1"/>
      <protection/>
    </xf>
    <xf numFmtId="179" fontId="3" fillId="0" borderId="0" xfId="60" applyNumberFormat="1" applyFont="1" applyAlignment="1">
      <alignment horizontal="center"/>
    </xf>
    <xf numFmtId="0" fontId="34" fillId="0" borderId="15" xfId="0" applyFont="1" applyBorder="1" applyAlignment="1">
      <alignment horizontal="left"/>
    </xf>
    <xf numFmtId="180" fontId="37" fillId="24" borderId="15" xfId="60" applyNumberFormat="1" applyFont="1" applyFill="1" applyBorder="1" applyAlignment="1">
      <alignment horizontal="center" vertical="center" wrapText="1"/>
    </xf>
    <xf numFmtId="188" fontId="2" fillId="24" borderId="15" xfId="60" applyNumberFormat="1" applyFont="1" applyFill="1" applyBorder="1" applyAlignment="1">
      <alignment horizontal="center" vertical="center" wrapText="1"/>
    </xf>
    <xf numFmtId="180" fontId="3" fillId="24" borderId="15" xfId="60" applyNumberFormat="1" applyFont="1" applyFill="1" applyBorder="1" applyAlignment="1">
      <alignment horizontal="center" vertical="center" wrapText="1"/>
    </xf>
    <xf numFmtId="2" fontId="3" fillId="24" borderId="15" xfId="60" applyNumberFormat="1" applyFont="1" applyFill="1" applyBorder="1" applyAlignment="1">
      <alignment horizontal="center" vertical="center" wrapText="1"/>
    </xf>
    <xf numFmtId="180" fontId="3" fillId="24" borderId="15" xfId="60" applyNumberFormat="1" applyFont="1" applyFill="1" applyBorder="1" applyAlignment="1" applyProtection="1">
      <alignment horizontal="center" vertical="center" wrapText="1"/>
      <protection locked="0"/>
    </xf>
    <xf numFmtId="180" fontId="3" fillId="24" borderId="14" xfId="60" applyNumberFormat="1" applyFont="1" applyFill="1" applyBorder="1" applyAlignment="1" applyProtection="1">
      <alignment horizontal="center" vertical="center" wrapText="1"/>
      <protection locked="0"/>
    </xf>
    <xf numFmtId="183" fontId="2" fillId="24" borderId="15" xfId="60" applyNumberFormat="1" applyFont="1" applyFill="1" applyBorder="1" applyAlignment="1">
      <alignment horizontal="center" vertical="center" wrapText="1"/>
    </xf>
    <xf numFmtId="180" fontId="2" fillId="24" borderId="14" xfId="6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76" applyFont="1" applyBorder="1" applyAlignment="1">
      <alignment/>
      <protection/>
    </xf>
    <xf numFmtId="0" fontId="2" fillId="0" borderId="0" xfId="0" applyFont="1" applyAlignment="1">
      <alignment horizontal="center" vertical="top" wrapText="1"/>
    </xf>
    <xf numFmtId="171" fontId="9" fillId="0" borderId="0" xfId="60" applyNumberFormat="1" applyFont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center" wrapText="1"/>
    </xf>
    <xf numFmtId="179" fontId="2" fillId="24" borderId="15" xfId="60" applyNumberFormat="1" applyFont="1" applyFill="1" applyBorder="1" applyAlignment="1">
      <alignment horizontal="right" vertical="center"/>
    </xf>
    <xf numFmtId="182" fontId="2" fillId="24" borderId="15" xfId="60" applyNumberFormat="1" applyFont="1" applyFill="1" applyBorder="1" applyAlignment="1">
      <alignment horizontal="right" vertical="center"/>
    </xf>
    <xf numFmtId="179" fontId="2" fillId="24" borderId="15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2" fillId="24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181" fontId="2" fillId="24" borderId="15" xfId="60" applyNumberFormat="1" applyFont="1" applyFill="1" applyBorder="1" applyAlignment="1">
      <alignment horizontal="center" vertical="center" wrapText="1"/>
    </xf>
    <xf numFmtId="180" fontId="2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180" fontId="2" fillId="0" borderId="15" xfId="60" applyNumberFormat="1" applyFont="1" applyFill="1" applyBorder="1" applyAlignment="1" applyProtection="1">
      <alignment horizontal="center"/>
      <protection locked="0"/>
    </xf>
    <xf numFmtId="0" fontId="2" fillId="24" borderId="15" xfId="0" applyFont="1" applyFill="1" applyBorder="1" applyAlignment="1">
      <alignment horizontal="center" vertical="top" wrapText="1"/>
    </xf>
    <xf numFmtId="2" fontId="2" fillId="24" borderId="15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left" vertical="top" wrapText="1"/>
    </xf>
    <xf numFmtId="0" fontId="38" fillId="24" borderId="15" xfId="0" applyFont="1" applyFill="1" applyBorder="1" applyAlignment="1">
      <alignment/>
    </xf>
    <xf numFmtId="181" fontId="2" fillId="24" borderId="15" xfId="0" applyNumberFormat="1" applyFont="1" applyFill="1" applyBorder="1" applyAlignment="1">
      <alignment horizontal="center"/>
    </xf>
    <xf numFmtId="0" fontId="2" fillId="24" borderId="15" xfId="60" applyNumberFormat="1" applyFont="1" applyFill="1" applyBorder="1" applyAlignment="1">
      <alignment horizontal="center"/>
    </xf>
    <xf numFmtId="179" fontId="2" fillId="24" borderId="15" xfId="60" applyFont="1" applyFill="1" applyBorder="1" applyAlignment="1">
      <alignment wrapText="1"/>
    </xf>
    <xf numFmtId="179" fontId="2" fillId="24" borderId="15" xfId="60" applyFont="1" applyFill="1" applyBorder="1" applyAlignment="1">
      <alignment/>
    </xf>
    <xf numFmtId="0" fontId="2" fillId="24" borderId="15" xfId="0" applyFont="1" applyFill="1" applyBorder="1" applyAlignment="1">
      <alignment horizontal="left" vertical="top" wrapText="1"/>
    </xf>
    <xf numFmtId="179" fontId="2" fillId="24" borderId="15" xfId="60" applyFont="1" applyFill="1" applyBorder="1" applyAlignment="1">
      <alignment horizontal="center" vertical="top" wrapText="1"/>
    </xf>
    <xf numFmtId="0" fontId="2" fillId="24" borderId="15" xfId="0" applyFont="1" applyFill="1" applyBorder="1" applyAlignment="1" quotePrefix="1">
      <alignment horizontal="center" vertical="top" wrapText="1"/>
    </xf>
    <xf numFmtId="0" fontId="2" fillId="24" borderId="15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horizontal="center"/>
    </xf>
    <xf numFmtId="9" fontId="9" fillId="24" borderId="15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top" wrapText="1"/>
    </xf>
    <xf numFmtId="0" fontId="34" fillId="0" borderId="15" xfId="79" applyFont="1" applyBorder="1" applyAlignment="1">
      <alignment horizontal="left" wrapText="1"/>
      <protection/>
    </xf>
    <xf numFmtId="179" fontId="3" fillId="24" borderId="15" xfId="60" applyFont="1" applyFill="1" applyBorder="1" applyAlignment="1" applyProtection="1">
      <alignment horizontal="center"/>
      <protection locked="0"/>
    </xf>
    <xf numFmtId="0" fontId="2" fillId="0" borderId="15" xfId="79" applyFont="1" applyBorder="1" applyAlignment="1">
      <alignment horizontal="center" wrapText="1"/>
      <protection/>
    </xf>
    <xf numFmtId="0" fontId="35" fillId="24" borderId="15" xfId="79" applyFont="1" applyFill="1" applyBorder="1" applyAlignment="1" applyProtection="1">
      <alignment horizontal="center" vertical="center" wrapText="1"/>
      <protection locked="0"/>
    </xf>
    <xf numFmtId="1" fontId="35" fillId="24" borderId="15" xfId="79" applyNumberFormat="1" applyFont="1" applyFill="1" applyBorder="1" applyAlignment="1" applyProtection="1">
      <alignment horizontal="center" vertical="center" wrapText="1"/>
      <protection locked="0"/>
    </xf>
    <xf numFmtId="1" fontId="9" fillId="24" borderId="15" xfId="60" applyNumberFormat="1" applyFont="1" applyFill="1" applyBorder="1" applyAlignment="1" applyProtection="1">
      <alignment horizontal="center" vertical="center" wrapText="1"/>
      <protection locked="0"/>
    </xf>
    <xf numFmtId="179" fontId="9" fillId="24" borderId="15" xfId="60" applyFont="1" applyFill="1" applyBorder="1" applyAlignment="1" applyProtection="1">
      <alignment horizontal="center" vertical="center" wrapText="1"/>
      <protection locked="0"/>
    </xf>
    <xf numFmtId="2" fontId="9" fillId="24" borderId="15" xfId="60" applyNumberFormat="1" applyFont="1" applyFill="1" applyBorder="1" applyAlignment="1" applyProtection="1">
      <alignment horizontal="center" vertical="center" wrapText="1"/>
      <protection locked="0"/>
    </xf>
    <xf numFmtId="179" fontId="36" fillId="24" borderId="15" xfId="60" applyFont="1" applyFill="1" applyBorder="1" applyAlignment="1" applyProtection="1">
      <alignment horizontal="center" vertical="center" wrapText="1"/>
      <protection locked="0"/>
    </xf>
    <xf numFmtId="179" fontId="9" fillId="0" borderId="15" xfId="60" applyFont="1" applyBorder="1" applyAlignment="1" applyProtection="1">
      <alignment horizontal="center"/>
      <protection locked="0"/>
    </xf>
    <xf numFmtId="190" fontId="9" fillId="0" borderId="15" xfId="60" applyNumberFormat="1" applyFont="1" applyBorder="1" applyAlignment="1" applyProtection="1">
      <alignment horizontal="center"/>
      <protection locked="0"/>
    </xf>
    <xf numFmtId="180" fontId="9" fillId="0" borderId="15" xfId="60" applyNumberFormat="1" applyFont="1" applyBorder="1" applyAlignment="1" applyProtection="1">
      <alignment horizontal="center" vertical="center" wrapText="1"/>
      <protection locked="0"/>
    </xf>
    <xf numFmtId="179" fontId="2" fillId="0" borderId="15" xfId="60" applyFont="1" applyBorder="1" applyAlignment="1" applyProtection="1">
      <alignment horizontal="center" vertical="center"/>
      <protection locked="0"/>
    </xf>
    <xf numFmtId="179" fontId="3" fillId="0" borderId="15" xfId="60" applyFont="1" applyBorder="1" applyAlignment="1" applyProtection="1">
      <alignment horizontal="center" vertical="center"/>
      <protection locked="0"/>
    </xf>
    <xf numFmtId="181" fontId="2" fillId="24" borderId="15" xfId="60" applyNumberFormat="1" applyFont="1" applyFill="1" applyBorder="1" applyAlignment="1" applyProtection="1">
      <alignment horizontal="center"/>
      <protection locked="0"/>
    </xf>
    <xf numFmtId="179" fontId="2" fillId="0" borderId="15" xfId="60" applyFont="1" applyBorder="1" applyAlignment="1" applyProtection="1">
      <alignment horizontal="center"/>
      <protection locked="0"/>
    </xf>
    <xf numFmtId="179" fontId="37" fillId="24" borderId="15" xfId="60" applyFont="1" applyFill="1" applyBorder="1" applyAlignment="1" applyProtection="1">
      <alignment horizontal="center"/>
      <protection locked="0"/>
    </xf>
    <xf numFmtId="177" fontId="9" fillId="0" borderId="15" xfId="60" applyNumberFormat="1" applyFont="1" applyBorder="1" applyAlignment="1" applyProtection="1">
      <alignment horizontal="center"/>
      <protection locked="0"/>
    </xf>
    <xf numFmtId="2" fontId="37" fillId="24" borderId="15" xfId="60" applyNumberFormat="1" applyFont="1" applyFill="1" applyBorder="1" applyAlignment="1" applyProtection="1">
      <alignment horizontal="center" vertical="center" wrapText="1"/>
      <protection locked="0"/>
    </xf>
    <xf numFmtId="180" fontId="37" fillId="24" borderId="14" xfId="60" applyNumberFormat="1" applyFont="1" applyFill="1" applyBorder="1" applyAlignment="1" applyProtection="1">
      <alignment horizontal="center" vertical="center" wrapText="1"/>
      <protection locked="0"/>
    </xf>
    <xf numFmtId="2" fontId="3" fillId="24" borderId="15" xfId="60" applyNumberFormat="1" applyFont="1" applyFill="1" applyBorder="1" applyAlignment="1" applyProtection="1">
      <alignment horizontal="center" vertical="center" wrapText="1"/>
      <protection locked="0"/>
    </xf>
    <xf numFmtId="2" fontId="2" fillId="24" borderId="15" xfId="60" applyNumberFormat="1" applyFont="1" applyFill="1" applyBorder="1" applyAlignment="1" applyProtection="1">
      <alignment horizontal="center" vertical="center" wrapText="1"/>
      <protection locked="0"/>
    </xf>
    <xf numFmtId="2" fontId="2" fillId="24" borderId="15" xfId="60" applyNumberFormat="1" applyFont="1" applyFill="1" applyBorder="1" applyAlignment="1" applyProtection="1">
      <alignment horizontal="center"/>
      <protection locked="0"/>
    </xf>
    <xf numFmtId="184" fontId="9" fillId="0" borderId="15" xfId="60" applyNumberFormat="1" applyFont="1" applyBorder="1" applyAlignment="1" applyProtection="1">
      <alignment horizontal="center"/>
      <protection locked="0"/>
    </xf>
    <xf numFmtId="2" fontId="2" fillId="24" borderId="15" xfId="60" applyNumberFormat="1" applyFont="1" applyFill="1" applyBorder="1" applyAlignment="1" applyProtection="1">
      <alignment horizontal="center" vertical="center"/>
      <protection locked="0"/>
    </xf>
    <xf numFmtId="180" fontId="2" fillId="0" borderId="15" xfId="60" applyNumberFormat="1" applyFont="1" applyBorder="1" applyAlignment="1" applyProtection="1">
      <alignment horizontal="center" vertical="center" wrapText="1"/>
      <protection locked="0"/>
    </xf>
    <xf numFmtId="180" fontId="2" fillId="0" borderId="15" xfId="60" applyNumberFormat="1" applyFont="1" applyBorder="1" applyAlignment="1" applyProtection="1">
      <alignment horizontal="center"/>
      <protection locked="0"/>
    </xf>
    <xf numFmtId="179" fontId="2" fillId="24" borderId="15" xfId="60" applyFont="1" applyFill="1" applyBorder="1" applyAlignment="1" applyProtection="1">
      <alignment horizontal="center" vertical="top" wrapText="1"/>
      <protection locked="0"/>
    </xf>
    <xf numFmtId="179" fontId="9" fillId="24" borderId="15" xfId="60" applyFont="1" applyFill="1" applyBorder="1" applyAlignment="1" applyProtection="1">
      <alignment horizontal="center"/>
      <protection locked="0"/>
    </xf>
    <xf numFmtId="2" fontId="9" fillId="24" borderId="15" xfId="60" applyNumberFormat="1" applyFont="1" applyFill="1" applyBorder="1" applyAlignment="1" applyProtection="1">
      <alignment horizontal="center"/>
      <protection locked="0"/>
    </xf>
    <xf numFmtId="187" fontId="9" fillId="24" borderId="15" xfId="60" applyNumberFormat="1" applyFont="1" applyFill="1" applyBorder="1" applyAlignment="1" applyProtection="1">
      <alignment horizontal="center"/>
      <protection locked="0"/>
    </xf>
    <xf numFmtId="187" fontId="2" fillId="0" borderId="15" xfId="60" applyNumberFormat="1" applyFont="1" applyBorder="1" applyAlignment="1" applyProtection="1">
      <alignment horizontal="center"/>
      <protection locked="0"/>
    </xf>
    <xf numFmtId="180" fontId="7" fillId="0" borderId="15" xfId="60" applyNumberFormat="1" applyFont="1" applyBorder="1" applyAlignment="1" applyProtection="1">
      <alignment horizontal="center" vertical="center" wrapText="1"/>
      <protection locked="0"/>
    </xf>
    <xf numFmtId="179" fontId="2" fillId="24" borderId="15" xfId="60" applyNumberFormat="1" applyFont="1" applyFill="1" applyBorder="1" applyAlignment="1">
      <alignment horizontal="center"/>
    </xf>
    <xf numFmtId="187" fontId="2" fillId="24" borderId="15" xfId="60" applyNumberFormat="1" applyFont="1" applyFill="1" applyBorder="1" applyAlignment="1">
      <alignment horizontal="center"/>
    </xf>
    <xf numFmtId="179" fontId="2" fillId="24" borderId="15" xfId="60" applyNumberFormat="1" applyFont="1" applyFill="1" applyBorder="1" applyAlignment="1" applyProtection="1">
      <alignment horizontal="center"/>
      <protection locked="0"/>
    </xf>
    <xf numFmtId="0" fontId="7" fillId="24" borderId="15" xfId="0" applyFont="1" applyFill="1" applyBorder="1" applyAlignment="1">
      <alignment horizontal="center"/>
    </xf>
    <xf numFmtId="0" fontId="7" fillId="24" borderId="15" xfId="0" applyFont="1" applyFill="1" applyBorder="1" applyAlignment="1">
      <alignment wrapText="1"/>
    </xf>
    <xf numFmtId="179" fontId="7" fillId="24" borderId="15" xfId="60" applyNumberFormat="1" applyFont="1" applyFill="1" applyBorder="1" applyAlignment="1">
      <alignment horizontal="center"/>
    </xf>
    <xf numFmtId="179" fontId="7" fillId="24" borderId="15" xfId="6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9" fontId="2" fillId="0" borderId="15" xfId="82" applyFont="1" applyFill="1" applyBorder="1" applyAlignment="1">
      <alignment horizontal="center"/>
    </xf>
    <xf numFmtId="179" fontId="2" fillId="0" borderId="15" xfId="60" applyNumberFormat="1" applyFont="1" applyFill="1" applyBorder="1" applyAlignment="1">
      <alignment horizontal="center"/>
    </xf>
    <xf numFmtId="179" fontId="2" fillId="0" borderId="15" xfId="60" applyNumberFormat="1" applyFont="1" applyFill="1" applyBorder="1" applyAlignment="1" applyProtection="1">
      <alignment horizontal="center"/>
      <protection locked="0"/>
    </xf>
    <xf numFmtId="14" fontId="2" fillId="0" borderId="15" xfId="0" applyNumberFormat="1" applyFont="1" applyFill="1" applyBorder="1" applyAlignment="1">
      <alignment horizontal="center"/>
    </xf>
    <xf numFmtId="0" fontId="1" fillId="0" borderId="0" xfId="106" applyFont="1">
      <alignment/>
      <protection/>
    </xf>
    <xf numFmtId="0" fontId="7" fillId="0" borderId="0" xfId="76" applyFont="1" applyAlignment="1">
      <alignment horizontal="center"/>
      <protection/>
    </xf>
    <xf numFmtId="179" fontId="2" fillId="0" borderId="15" xfId="60" applyFont="1" applyBorder="1" applyAlignment="1">
      <alignment horizontal="center" vertical="center"/>
    </xf>
    <xf numFmtId="179" fontId="2" fillId="0" borderId="15" xfId="60" applyFont="1" applyBorder="1" applyAlignment="1">
      <alignment horizontal="center" vertical="top"/>
    </xf>
    <xf numFmtId="179" fontId="2" fillId="0" borderId="15" xfId="60" applyFont="1" applyBorder="1" applyAlignment="1">
      <alignment horizontal="center" vertical="center" wrapText="1"/>
    </xf>
    <xf numFmtId="179" fontId="2" fillId="24" borderId="15" xfId="60" applyFont="1" applyFill="1" applyBorder="1" applyAlignment="1">
      <alignment horizontal="center" vertical="center"/>
    </xf>
    <xf numFmtId="179" fontId="2" fillId="24" borderId="15" xfId="60" applyFont="1" applyFill="1" applyBorder="1" applyAlignment="1">
      <alignment horizontal="center" vertical="center" wrapText="1"/>
    </xf>
    <xf numFmtId="0" fontId="2" fillId="0" borderId="15" xfId="79" applyNumberFormat="1" applyFont="1" applyBorder="1" applyAlignment="1">
      <alignment horizontal="center" vertical="center"/>
      <protection/>
    </xf>
    <xf numFmtId="0" fontId="2" fillId="0" borderId="15" xfId="79" applyFont="1" applyBorder="1" applyAlignment="1">
      <alignment horizontal="center" vertical="center"/>
      <protection/>
    </xf>
    <xf numFmtId="0" fontId="2" fillId="0" borderId="15" xfId="79" applyFont="1" applyBorder="1" applyAlignment="1">
      <alignment horizontal="center" vertical="center" wrapText="1"/>
      <protection/>
    </xf>
    <xf numFmtId="9" fontId="2" fillId="0" borderId="15" xfId="82" applyFont="1" applyBorder="1" applyAlignment="1">
      <alignment horizontal="center" vertical="center"/>
    </xf>
    <xf numFmtId="0" fontId="7" fillId="0" borderId="0" xfId="76" applyFont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2" fillId="0" borderId="12" xfId="60" applyNumberFormat="1" applyFont="1" applyBorder="1" applyAlignment="1">
      <alignment horizontal="right"/>
    </xf>
    <xf numFmtId="0" fontId="2" fillId="0" borderId="0" xfId="60" applyNumberFormat="1" applyFont="1" applyAlignment="1">
      <alignment horizontal="right"/>
    </xf>
    <xf numFmtId="0" fontId="9" fillId="0" borderId="0" xfId="0" applyFont="1" applyBorder="1" applyAlignment="1">
      <alignment horizontal="center" wrapText="1"/>
    </xf>
    <xf numFmtId="179" fontId="2" fillId="24" borderId="18" xfId="60" applyFont="1" applyFill="1" applyBorder="1" applyAlignment="1">
      <alignment horizontal="center" vertical="center"/>
    </xf>
    <xf numFmtId="179" fontId="2" fillId="24" borderId="19" xfId="60" applyFont="1" applyFill="1" applyBorder="1" applyAlignment="1">
      <alignment horizontal="center" vertical="center"/>
    </xf>
    <xf numFmtId="179" fontId="2" fillId="24" borderId="20" xfId="60" applyFont="1" applyFill="1" applyBorder="1" applyAlignment="1">
      <alignment horizontal="center" vertical="center"/>
    </xf>
    <xf numFmtId="179" fontId="2" fillId="24" borderId="21" xfId="60" applyFont="1" applyFill="1" applyBorder="1" applyAlignment="1">
      <alignment horizontal="center" vertical="center"/>
    </xf>
    <xf numFmtId="179" fontId="2" fillId="24" borderId="18" xfId="60" applyFont="1" applyFill="1" applyBorder="1" applyAlignment="1">
      <alignment horizontal="center"/>
    </xf>
    <xf numFmtId="179" fontId="2" fillId="24" borderId="19" xfId="60" applyFont="1" applyFill="1" applyBorder="1" applyAlignment="1">
      <alignment horizontal="center"/>
    </xf>
    <xf numFmtId="179" fontId="2" fillId="0" borderId="22" xfId="60" applyFont="1" applyBorder="1" applyAlignment="1">
      <alignment horizontal="center" vertical="center"/>
    </xf>
    <xf numFmtId="179" fontId="2" fillId="0" borderId="11" xfId="60" applyFont="1" applyBorder="1" applyAlignment="1">
      <alignment horizontal="center" vertical="center"/>
    </xf>
    <xf numFmtId="179" fontId="2" fillId="0" borderId="13" xfId="60" applyFont="1" applyBorder="1" applyAlignment="1">
      <alignment horizontal="center" vertical="center"/>
    </xf>
    <xf numFmtId="179" fontId="2" fillId="0" borderId="20" xfId="60" applyFont="1" applyBorder="1" applyAlignment="1">
      <alignment horizontal="center"/>
    </xf>
    <xf numFmtId="179" fontId="2" fillId="0" borderId="21" xfId="60" applyFont="1" applyBorder="1" applyAlignment="1">
      <alignment horizontal="center"/>
    </xf>
    <xf numFmtId="179" fontId="2" fillId="24" borderId="20" xfId="60" applyFont="1" applyFill="1" applyBorder="1" applyAlignment="1">
      <alignment horizontal="center"/>
    </xf>
    <xf numFmtId="179" fontId="2" fillId="24" borderId="21" xfId="60" applyFont="1" applyFill="1" applyBorder="1" applyAlignment="1">
      <alignment horizontal="center"/>
    </xf>
    <xf numFmtId="179" fontId="2" fillId="0" borderId="22" xfId="60" applyFont="1" applyBorder="1" applyAlignment="1">
      <alignment horizontal="center" vertical="top"/>
    </xf>
    <xf numFmtId="179" fontId="2" fillId="0" borderId="13" xfId="60" applyFont="1" applyBorder="1" applyAlignment="1">
      <alignment horizontal="center" vertical="top"/>
    </xf>
    <xf numFmtId="0" fontId="2" fillId="0" borderId="0" xfId="76" applyFont="1" applyAlignment="1">
      <alignment horizontal="center"/>
      <protection/>
    </xf>
    <xf numFmtId="0" fontId="2" fillId="0" borderId="22" xfId="79" applyNumberFormat="1" applyFont="1" applyBorder="1" applyAlignment="1">
      <alignment horizontal="center" vertical="center"/>
      <protection/>
    </xf>
    <xf numFmtId="0" fontId="2" fillId="0" borderId="11" xfId="79" applyNumberFormat="1" applyFont="1" applyBorder="1" applyAlignment="1">
      <alignment horizontal="center" vertical="center"/>
      <protection/>
    </xf>
    <xf numFmtId="0" fontId="2" fillId="0" borderId="13" xfId="79" applyNumberFormat="1" applyFont="1" applyBorder="1" applyAlignment="1">
      <alignment horizontal="center" vertical="center"/>
      <protection/>
    </xf>
    <xf numFmtId="0" fontId="2" fillId="0" borderId="22" xfId="79" applyFont="1" applyBorder="1" applyAlignment="1">
      <alignment horizontal="center" vertical="center"/>
      <protection/>
    </xf>
    <xf numFmtId="0" fontId="2" fillId="0" borderId="11" xfId="79" applyFont="1" applyBorder="1" applyAlignment="1">
      <alignment horizontal="center" vertical="center"/>
      <protection/>
    </xf>
    <xf numFmtId="0" fontId="2" fillId="0" borderId="13" xfId="79" applyFont="1" applyBorder="1" applyAlignment="1">
      <alignment horizontal="center" vertical="center"/>
      <protection/>
    </xf>
    <xf numFmtId="9" fontId="2" fillId="0" borderId="22" xfId="82" applyFont="1" applyBorder="1" applyAlignment="1">
      <alignment horizontal="center" vertical="center"/>
    </xf>
    <xf numFmtId="9" fontId="2" fillId="0" borderId="11" xfId="82" applyFont="1" applyBorder="1" applyAlignment="1">
      <alignment horizontal="center" vertical="center"/>
    </xf>
    <xf numFmtId="9" fontId="2" fillId="0" borderId="13" xfId="82" applyFont="1" applyBorder="1" applyAlignment="1">
      <alignment horizontal="center" vertical="center"/>
    </xf>
    <xf numFmtId="179" fontId="2" fillId="0" borderId="18" xfId="60" applyFont="1" applyBorder="1" applyAlignment="1">
      <alignment horizontal="center"/>
    </xf>
    <xf numFmtId="179" fontId="2" fillId="0" borderId="19" xfId="60" applyFont="1" applyBorder="1" applyAlignment="1">
      <alignment horizontal="center"/>
    </xf>
    <xf numFmtId="0" fontId="3" fillId="0" borderId="0" xfId="76" applyFont="1" applyAlignment="1">
      <alignment horizont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2" xfId="77"/>
    <cellStyle name="Normal 3" xfId="78"/>
    <cellStyle name="Normal_gare wyalsadfenigagarini 2_SMSH2008-IIkv .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2 2 2" xfId="104"/>
    <cellStyle name="Обычный_SAN2008-I" xfId="105"/>
    <cellStyle name="Обычный_Лист1" xfId="106"/>
    <cellStyle name="Обычный_Лист10" xfId="107"/>
    <cellStyle name="Плохой" xfId="108"/>
    <cellStyle name="Пояснение" xfId="109"/>
    <cellStyle name="Примечание" xfId="110"/>
    <cellStyle name="Связанная ячейка" xfId="111"/>
    <cellStyle name="Текст предупреждения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FT63"/>
  <sheetViews>
    <sheetView view="pageBreakPreview" zoomScale="70" zoomScaleNormal="85" zoomScaleSheetLayoutView="70" zoomScalePageLayoutView="0" workbookViewId="0" topLeftCell="A31">
      <selection activeCell="E27" sqref="E27"/>
    </sheetView>
  </sheetViews>
  <sheetFormatPr defaultColWidth="9.00390625" defaultRowHeight="12.75"/>
  <cols>
    <col min="1" max="1" width="3.375" style="1" customWidth="1"/>
    <col min="2" max="2" width="12.375" style="1" bestFit="1" customWidth="1"/>
    <col min="3" max="3" width="56.75390625" style="7" customWidth="1"/>
    <col min="4" max="4" width="22.25390625" style="157" customWidth="1"/>
    <col min="5" max="6" width="22.25390625" style="6" customWidth="1"/>
    <col min="7" max="7" width="14.375" style="6" customWidth="1"/>
    <col min="8" max="8" width="20.125" style="6" customWidth="1"/>
    <col min="9" max="9" width="17.375" style="6" customWidth="1"/>
    <col min="10" max="13" width="21.625" style="6" customWidth="1"/>
    <col min="14" max="16384" width="9.125" style="1" customWidth="1"/>
  </cols>
  <sheetData>
    <row r="1" spans="3:13" ht="44.25" customHeight="1">
      <c r="C1" s="295" t="s">
        <v>220</v>
      </c>
      <c r="D1" s="295"/>
      <c r="E1" s="295"/>
      <c r="F1" s="295"/>
      <c r="G1" s="295"/>
      <c r="H1" s="295"/>
      <c r="I1" s="295"/>
      <c r="J1" s="295"/>
      <c r="K1" s="295"/>
      <c r="L1" s="295"/>
      <c r="M1" s="114"/>
    </row>
    <row r="2" spans="1:13" ht="22.5">
      <c r="A2" s="115"/>
      <c r="B2" s="116"/>
      <c r="C2" s="296" t="s">
        <v>91</v>
      </c>
      <c r="D2" s="296"/>
      <c r="E2" s="296"/>
      <c r="F2" s="296"/>
      <c r="G2" s="296"/>
      <c r="H2" s="296"/>
      <c r="I2" s="296"/>
      <c r="J2" s="296"/>
      <c r="K2" s="296"/>
      <c r="L2" s="296"/>
      <c r="M2" s="117"/>
    </row>
    <row r="3" spans="2:13" s="124" customFormat="1" ht="15.75">
      <c r="B3" s="118"/>
      <c r="C3" s="119"/>
      <c r="D3" s="120"/>
      <c r="E3" s="2"/>
      <c r="F3" s="125"/>
      <c r="G3" s="125"/>
      <c r="H3" s="123"/>
      <c r="I3" s="297"/>
      <c r="J3" s="297"/>
      <c r="K3" s="297"/>
      <c r="L3" s="123"/>
      <c r="M3" s="123"/>
    </row>
    <row r="4" spans="1:13" ht="15" customHeight="1">
      <c r="A4" s="291" t="s">
        <v>1</v>
      </c>
      <c r="B4" s="292" t="s">
        <v>2</v>
      </c>
      <c r="C4" s="293" t="s">
        <v>92</v>
      </c>
      <c r="D4" s="294" t="s">
        <v>3</v>
      </c>
      <c r="E4" s="288" t="s">
        <v>93</v>
      </c>
      <c r="F4" s="288"/>
      <c r="G4" s="289" t="s">
        <v>5</v>
      </c>
      <c r="H4" s="289"/>
      <c r="I4" s="289" t="s">
        <v>6</v>
      </c>
      <c r="J4" s="289"/>
      <c r="K4" s="290" t="s">
        <v>94</v>
      </c>
      <c r="L4" s="290"/>
      <c r="M4" s="286" t="s">
        <v>8</v>
      </c>
    </row>
    <row r="5" spans="1:13" ht="15" customHeight="1">
      <c r="A5" s="291"/>
      <c r="B5" s="292"/>
      <c r="C5" s="293"/>
      <c r="D5" s="294"/>
      <c r="E5" s="288"/>
      <c r="F5" s="288"/>
      <c r="G5" s="289"/>
      <c r="H5" s="289"/>
      <c r="I5" s="289"/>
      <c r="J5" s="289"/>
      <c r="K5" s="290"/>
      <c r="L5" s="290"/>
      <c r="M5" s="286"/>
    </row>
    <row r="6" spans="1:13" ht="15.75">
      <c r="A6" s="291"/>
      <c r="B6" s="292"/>
      <c r="C6" s="293"/>
      <c r="D6" s="294"/>
      <c r="E6" s="287" t="s">
        <v>13</v>
      </c>
      <c r="F6" s="286" t="s">
        <v>14</v>
      </c>
      <c r="G6" s="127" t="s">
        <v>15</v>
      </c>
      <c r="H6" s="286" t="s">
        <v>14</v>
      </c>
      <c r="I6" s="127" t="s">
        <v>15</v>
      </c>
      <c r="J6" s="286" t="s">
        <v>14</v>
      </c>
      <c r="K6" s="127" t="s">
        <v>15</v>
      </c>
      <c r="L6" s="286" t="s">
        <v>14</v>
      </c>
      <c r="M6" s="286"/>
    </row>
    <row r="7" spans="1:13" ht="15.75">
      <c r="A7" s="291"/>
      <c r="B7" s="292"/>
      <c r="C7" s="293"/>
      <c r="D7" s="294"/>
      <c r="E7" s="287"/>
      <c r="F7" s="286"/>
      <c r="G7" s="127" t="s">
        <v>16</v>
      </c>
      <c r="H7" s="286"/>
      <c r="I7" s="127" t="s">
        <v>16</v>
      </c>
      <c r="J7" s="286"/>
      <c r="K7" s="127" t="s">
        <v>16</v>
      </c>
      <c r="L7" s="286"/>
      <c r="M7" s="286"/>
    </row>
    <row r="8" spans="1:13" ht="15.75">
      <c r="A8" s="16" t="s">
        <v>17</v>
      </c>
      <c r="B8" s="16" t="s">
        <v>18</v>
      </c>
      <c r="C8" s="128" t="s">
        <v>19</v>
      </c>
      <c r="D8" s="129" t="s">
        <v>20</v>
      </c>
      <c r="E8" s="18" t="s">
        <v>21</v>
      </c>
      <c r="F8" s="18" t="s">
        <v>22</v>
      </c>
      <c r="G8" s="18" t="s">
        <v>23</v>
      </c>
      <c r="H8" s="18" t="s">
        <v>24</v>
      </c>
      <c r="I8" s="18" t="s">
        <v>25</v>
      </c>
      <c r="J8" s="18" t="s">
        <v>26</v>
      </c>
      <c r="K8" s="18" t="s">
        <v>27</v>
      </c>
      <c r="L8" s="18" t="s">
        <v>28</v>
      </c>
      <c r="M8" s="18" t="s">
        <v>29</v>
      </c>
    </row>
    <row r="9" spans="1:13" ht="21">
      <c r="A9" s="130"/>
      <c r="B9" s="130"/>
      <c r="C9" s="131" t="s">
        <v>95</v>
      </c>
      <c r="D9" s="130"/>
      <c r="E9" s="132"/>
      <c r="F9" s="132"/>
      <c r="G9" s="241"/>
      <c r="H9" s="241"/>
      <c r="I9" s="241"/>
      <c r="J9" s="241"/>
      <c r="K9" s="241"/>
      <c r="L9" s="241"/>
      <c r="M9" s="242"/>
    </row>
    <row r="10" spans="1:176" ht="21">
      <c r="A10" s="130"/>
      <c r="B10" s="130"/>
      <c r="C10" s="131" t="s">
        <v>96</v>
      </c>
      <c r="D10" s="130"/>
      <c r="E10" s="132"/>
      <c r="F10" s="132"/>
      <c r="G10" s="241"/>
      <c r="H10" s="241"/>
      <c r="I10" s="241"/>
      <c r="J10" s="241"/>
      <c r="K10" s="241"/>
      <c r="L10" s="241"/>
      <c r="M10" s="242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</row>
    <row r="11" spans="1:176" ht="18">
      <c r="A11" s="133">
        <v>1</v>
      </c>
      <c r="B11" s="133"/>
      <c r="C11" s="134" t="s">
        <v>97</v>
      </c>
      <c r="D11" s="133" t="s">
        <v>98</v>
      </c>
      <c r="E11" s="135"/>
      <c r="F11" s="30">
        <v>2.33</v>
      </c>
      <c r="G11" s="31"/>
      <c r="H11" s="31"/>
      <c r="I11" s="31"/>
      <c r="J11" s="31"/>
      <c r="K11" s="31"/>
      <c r="L11" s="31"/>
      <c r="M11" s="243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ht="15.75">
      <c r="A12" s="136"/>
      <c r="B12" s="133" t="s">
        <v>99</v>
      </c>
      <c r="C12" s="137" t="s">
        <v>31</v>
      </c>
      <c r="D12" s="136" t="s">
        <v>32</v>
      </c>
      <c r="E12" s="135">
        <v>51.5</v>
      </c>
      <c r="F12" s="135">
        <f>E12*F11</f>
        <v>119.995</v>
      </c>
      <c r="G12" s="138"/>
      <c r="H12" s="138"/>
      <c r="I12" s="138"/>
      <c r="J12" s="138"/>
      <c r="K12" s="138"/>
      <c r="L12" s="138"/>
      <c r="M12" s="138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ht="21">
      <c r="A13" s="139"/>
      <c r="B13" s="139"/>
      <c r="C13" s="131" t="s">
        <v>100</v>
      </c>
      <c r="D13" s="140"/>
      <c r="E13" s="141"/>
      <c r="F13" s="141"/>
      <c r="G13" s="244"/>
      <c r="H13" s="244"/>
      <c r="I13" s="244"/>
      <c r="J13" s="244"/>
      <c r="K13" s="244"/>
      <c r="L13" s="244"/>
      <c r="M13" s="243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1" ht="21">
      <c r="A14" s="139"/>
      <c r="B14" s="139"/>
      <c r="C14" s="131" t="s">
        <v>101</v>
      </c>
      <c r="D14" s="140"/>
      <c r="E14" s="141"/>
      <c r="F14" s="141"/>
      <c r="G14" s="244"/>
      <c r="H14" s="244"/>
      <c r="I14" s="244"/>
      <c r="J14" s="244"/>
      <c r="K14" s="244"/>
      <c r="L14" s="244"/>
      <c r="M14" s="24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</row>
    <row r="15" spans="1:176" ht="31.5">
      <c r="A15" s="133">
        <v>1</v>
      </c>
      <c r="B15" s="136"/>
      <c r="C15" s="142" t="s">
        <v>126</v>
      </c>
      <c r="D15" s="133" t="s">
        <v>62</v>
      </c>
      <c r="E15" s="126"/>
      <c r="F15" s="126">
        <v>3.22</v>
      </c>
      <c r="G15" s="143"/>
      <c r="H15" s="143"/>
      <c r="I15" s="143"/>
      <c r="J15" s="143"/>
      <c r="K15" s="143"/>
      <c r="L15" s="143"/>
      <c r="M15" s="14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ht="15.75">
      <c r="A16" s="136"/>
      <c r="B16" s="144" t="s">
        <v>102</v>
      </c>
      <c r="C16" s="145" t="s">
        <v>31</v>
      </c>
      <c r="D16" s="136" t="s">
        <v>32</v>
      </c>
      <c r="E16" s="127">
        <v>23.8</v>
      </c>
      <c r="F16" s="127">
        <f>E16*F15</f>
        <v>76.63600000000001</v>
      </c>
      <c r="G16" s="138"/>
      <c r="H16" s="138"/>
      <c r="I16" s="138"/>
      <c r="J16" s="138"/>
      <c r="K16" s="138"/>
      <c r="L16" s="138"/>
      <c r="M16" s="138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6" ht="15.75">
      <c r="A17" s="136"/>
      <c r="B17" s="136"/>
      <c r="C17" s="145" t="s">
        <v>52</v>
      </c>
      <c r="D17" s="136" t="s">
        <v>35</v>
      </c>
      <c r="E17" s="127">
        <v>2.1</v>
      </c>
      <c r="F17" s="127">
        <f>F15*E17</f>
        <v>6.7620000000000005</v>
      </c>
      <c r="G17" s="138"/>
      <c r="H17" s="138"/>
      <c r="I17" s="138"/>
      <c r="J17" s="138"/>
      <c r="K17" s="138"/>
      <c r="L17" s="138"/>
      <c r="M17" s="138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</row>
    <row r="18" spans="1:176" ht="15.75">
      <c r="A18" s="136"/>
      <c r="B18" s="136"/>
      <c r="C18" s="145" t="s">
        <v>127</v>
      </c>
      <c r="D18" s="136" t="s">
        <v>62</v>
      </c>
      <c r="E18" s="127">
        <v>1.05</v>
      </c>
      <c r="F18" s="127">
        <f>F15*E18</f>
        <v>3.3810000000000002</v>
      </c>
      <c r="G18" s="138"/>
      <c r="H18" s="138"/>
      <c r="I18" s="138"/>
      <c r="J18" s="138"/>
      <c r="K18" s="138"/>
      <c r="L18" s="138"/>
      <c r="M18" s="138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</row>
    <row r="19" spans="1:176" ht="15.75">
      <c r="A19" s="136"/>
      <c r="B19" s="136"/>
      <c r="C19" s="145" t="s">
        <v>103</v>
      </c>
      <c r="D19" s="136" t="s">
        <v>50</v>
      </c>
      <c r="E19" s="127">
        <v>7.2</v>
      </c>
      <c r="F19" s="127">
        <f>F15*E19</f>
        <v>23.184</v>
      </c>
      <c r="G19" s="138"/>
      <c r="H19" s="138"/>
      <c r="I19" s="138"/>
      <c r="J19" s="138"/>
      <c r="K19" s="138"/>
      <c r="L19" s="138"/>
      <c r="M19" s="138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</row>
    <row r="20" spans="1:176" ht="15.75">
      <c r="A20" s="136"/>
      <c r="B20" s="136"/>
      <c r="C20" s="145" t="s">
        <v>104</v>
      </c>
      <c r="D20" s="136" t="s">
        <v>50</v>
      </c>
      <c r="E20" s="127">
        <v>4.38</v>
      </c>
      <c r="F20" s="127">
        <f>F15*E20</f>
        <v>14.1036</v>
      </c>
      <c r="G20" s="138"/>
      <c r="H20" s="138"/>
      <c r="I20" s="138"/>
      <c r="J20" s="138"/>
      <c r="K20" s="138"/>
      <c r="L20" s="138"/>
      <c r="M20" s="138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</row>
    <row r="21" spans="1:176" ht="15.75">
      <c r="A21" s="136"/>
      <c r="B21" s="136"/>
      <c r="C21" s="145" t="s">
        <v>105</v>
      </c>
      <c r="D21" s="136" t="s">
        <v>50</v>
      </c>
      <c r="E21" s="127">
        <v>1.96</v>
      </c>
      <c r="F21" s="127">
        <f>F15*E21</f>
        <v>6.3112</v>
      </c>
      <c r="G21" s="138"/>
      <c r="H21" s="138"/>
      <c r="I21" s="138"/>
      <c r="J21" s="138"/>
      <c r="K21" s="138"/>
      <c r="L21" s="138"/>
      <c r="M21" s="138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</row>
    <row r="22" spans="1:176" ht="15.75">
      <c r="A22" s="136"/>
      <c r="B22" s="136"/>
      <c r="C22" s="145" t="s">
        <v>53</v>
      </c>
      <c r="D22" s="136" t="s">
        <v>35</v>
      </c>
      <c r="E22" s="127">
        <v>3.44</v>
      </c>
      <c r="F22" s="127">
        <f>F15*E22</f>
        <v>11.0768</v>
      </c>
      <c r="G22" s="138"/>
      <c r="H22" s="138"/>
      <c r="I22" s="138"/>
      <c r="J22" s="138"/>
      <c r="K22" s="138"/>
      <c r="L22" s="138"/>
      <c r="M22" s="138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</row>
    <row r="23" spans="1:176" ht="31.5">
      <c r="A23" s="136"/>
      <c r="B23" s="136"/>
      <c r="C23" s="145" t="s">
        <v>106</v>
      </c>
      <c r="D23" s="136" t="s">
        <v>71</v>
      </c>
      <c r="E23" s="127"/>
      <c r="F23" s="146">
        <v>2.33</v>
      </c>
      <c r="G23" s="138"/>
      <c r="H23" s="138"/>
      <c r="I23" s="138"/>
      <c r="J23" s="138"/>
      <c r="K23" s="138"/>
      <c r="L23" s="138"/>
      <c r="M23" s="138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</row>
    <row r="24" spans="1:13" ht="15.75">
      <c r="A24" s="136">
        <v>2</v>
      </c>
      <c r="B24" s="136" t="s">
        <v>107</v>
      </c>
      <c r="C24" s="145" t="s">
        <v>31</v>
      </c>
      <c r="D24" s="136" t="s">
        <v>32</v>
      </c>
      <c r="E24" s="127">
        <v>43.9</v>
      </c>
      <c r="F24" s="135">
        <f>E24*F23</f>
        <v>102.287</v>
      </c>
      <c r="G24" s="138"/>
      <c r="H24" s="138"/>
      <c r="I24" s="138"/>
      <c r="J24" s="138"/>
      <c r="K24" s="138"/>
      <c r="L24" s="138"/>
      <c r="M24" s="138"/>
    </row>
    <row r="25" spans="1:13" ht="15.75">
      <c r="A25" s="136"/>
      <c r="B25" s="136"/>
      <c r="C25" s="147" t="s">
        <v>108</v>
      </c>
      <c r="D25" s="136" t="s">
        <v>156</v>
      </c>
      <c r="E25" s="141">
        <v>128</v>
      </c>
      <c r="F25" s="141">
        <f>E25*F23</f>
        <v>298.24</v>
      </c>
      <c r="G25" s="138"/>
      <c r="H25" s="138"/>
      <c r="I25" s="138"/>
      <c r="J25" s="138"/>
      <c r="K25" s="138"/>
      <c r="L25" s="138"/>
      <c r="M25" s="138"/>
    </row>
    <row r="26" spans="1:27" ht="31.5">
      <c r="A26" s="91"/>
      <c r="B26" s="164" t="s">
        <v>48</v>
      </c>
      <c r="C26" s="165" t="s">
        <v>121</v>
      </c>
      <c r="D26" s="91" t="s">
        <v>74</v>
      </c>
      <c r="E26" s="141"/>
      <c r="F26" s="141">
        <v>10.5</v>
      </c>
      <c r="G26" s="138"/>
      <c r="H26" s="138"/>
      <c r="I26" s="138"/>
      <c r="J26" s="138"/>
      <c r="K26" s="138"/>
      <c r="L26" s="138"/>
      <c r="M26" s="138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13" ht="31.5">
      <c r="A27" s="136"/>
      <c r="B27" s="133" t="s">
        <v>48</v>
      </c>
      <c r="C27" s="145" t="s">
        <v>109</v>
      </c>
      <c r="D27" s="136" t="s">
        <v>62</v>
      </c>
      <c r="E27" s="127"/>
      <c r="F27" s="127">
        <v>0.2677</v>
      </c>
      <c r="G27" s="138"/>
      <c r="H27" s="138"/>
      <c r="I27" s="138"/>
      <c r="J27" s="138"/>
      <c r="K27" s="138"/>
      <c r="L27" s="138"/>
      <c r="M27" s="138"/>
    </row>
    <row r="28" spans="1:13" ht="30.75" customHeight="1">
      <c r="A28" s="136"/>
      <c r="B28" s="136"/>
      <c r="C28" s="145" t="s">
        <v>110</v>
      </c>
      <c r="D28" s="136" t="s">
        <v>50</v>
      </c>
      <c r="E28" s="127">
        <v>10.6</v>
      </c>
      <c r="F28" s="127">
        <v>45.54184</v>
      </c>
      <c r="G28" s="138"/>
      <c r="H28" s="138"/>
      <c r="I28" s="138"/>
      <c r="J28" s="138"/>
      <c r="K28" s="138"/>
      <c r="L28" s="138"/>
      <c r="M28" s="138"/>
    </row>
    <row r="29" spans="1:13" ht="15.75">
      <c r="A29" s="136"/>
      <c r="B29" s="136"/>
      <c r="C29" s="145" t="s">
        <v>111</v>
      </c>
      <c r="D29" s="136" t="s">
        <v>35</v>
      </c>
      <c r="E29" s="127">
        <v>3.54</v>
      </c>
      <c r="F29" s="127">
        <v>15.209256000000002</v>
      </c>
      <c r="G29" s="138"/>
      <c r="H29" s="138"/>
      <c r="I29" s="138"/>
      <c r="J29" s="138"/>
      <c r="K29" s="138"/>
      <c r="L29" s="138"/>
      <c r="M29" s="138"/>
    </row>
    <row r="30" spans="1:13" ht="15.75">
      <c r="A30" s="136"/>
      <c r="B30" s="136"/>
      <c r="C30" s="145" t="s">
        <v>53</v>
      </c>
      <c r="D30" s="136" t="s">
        <v>35</v>
      </c>
      <c r="E30" s="127">
        <v>8.28</v>
      </c>
      <c r="F30" s="127">
        <v>35.574192</v>
      </c>
      <c r="G30" s="138"/>
      <c r="H30" s="138"/>
      <c r="I30" s="138"/>
      <c r="J30" s="138"/>
      <c r="K30" s="138"/>
      <c r="L30" s="138"/>
      <c r="M30" s="138"/>
    </row>
    <row r="31" spans="1:13" ht="16.5">
      <c r="A31" s="136">
        <v>4</v>
      </c>
      <c r="B31" s="144"/>
      <c r="C31" s="148" t="s">
        <v>112</v>
      </c>
      <c r="D31" s="133" t="s">
        <v>113</v>
      </c>
      <c r="E31" s="135"/>
      <c r="F31" s="149">
        <v>0.24</v>
      </c>
      <c r="G31" s="31"/>
      <c r="H31" s="31"/>
      <c r="I31" s="31"/>
      <c r="J31" s="31"/>
      <c r="K31" s="31"/>
      <c r="L31" s="31"/>
      <c r="M31" s="243"/>
    </row>
    <row r="32" spans="1:13" ht="15.75">
      <c r="A32" s="136"/>
      <c r="B32" s="144" t="s">
        <v>114</v>
      </c>
      <c r="C32" s="137" t="s">
        <v>31</v>
      </c>
      <c r="D32" s="136" t="s">
        <v>32</v>
      </c>
      <c r="E32" s="135">
        <v>28.6</v>
      </c>
      <c r="F32" s="135">
        <f>E32*F31</f>
        <v>6.864</v>
      </c>
      <c r="G32" s="138"/>
      <c r="H32" s="138"/>
      <c r="I32" s="138"/>
      <c r="J32" s="138"/>
      <c r="K32" s="138"/>
      <c r="L32" s="138"/>
      <c r="M32" s="138"/>
    </row>
    <row r="33" spans="1:13" ht="15.75">
      <c r="A33" s="136"/>
      <c r="B33" s="150"/>
      <c r="C33" s="137" t="s">
        <v>115</v>
      </c>
      <c r="D33" s="136" t="s">
        <v>116</v>
      </c>
      <c r="E33" s="141"/>
      <c r="F33" s="141">
        <v>24</v>
      </c>
      <c r="G33" s="244"/>
      <c r="H33" s="244"/>
      <c r="I33" s="31"/>
      <c r="J33" s="31"/>
      <c r="K33" s="31"/>
      <c r="L33" s="31"/>
      <c r="M33" s="243"/>
    </row>
    <row r="34" spans="1:13" ht="15.75">
      <c r="A34" s="136"/>
      <c r="B34" s="150" t="s">
        <v>54</v>
      </c>
      <c r="C34" s="137" t="s">
        <v>117</v>
      </c>
      <c r="D34" s="136" t="s">
        <v>118</v>
      </c>
      <c r="E34" s="141"/>
      <c r="F34" s="141">
        <v>1</v>
      </c>
      <c r="G34" s="244"/>
      <c r="H34" s="244"/>
      <c r="I34" s="31"/>
      <c r="J34" s="31"/>
      <c r="K34" s="31"/>
      <c r="L34" s="31"/>
      <c r="M34" s="243"/>
    </row>
    <row r="35" spans="1:13" ht="15.75">
      <c r="A35" s="136"/>
      <c r="B35" s="136"/>
      <c r="C35" s="137" t="s">
        <v>52</v>
      </c>
      <c r="D35" s="136" t="s">
        <v>35</v>
      </c>
      <c r="E35" s="135">
        <v>0.41</v>
      </c>
      <c r="F35" s="135">
        <f>E35*F31</f>
        <v>0.09839999999999999</v>
      </c>
      <c r="G35" s="31"/>
      <c r="H35" s="31"/>
      <c r="I35" s="31"/>
      <c r="J35" s="31"/>
      <c r="K35" s="31"/>
      <c r="L35" s="138"/>
      <c r="M35" s="138"/>
    </row>
    <row r="36" spans="1:13" ht="15.75">
      <c r="A36" s="136"/>
      <c r="B36" s="136"/>
      <c r="C36" s="145" t="s">
        <v>53</v>
      </c>
      <c r="D36" s="136" t="s">
        <v>35</v>
      </c>
      <c r="E36" s="127">
        <v>13.3</v>
      </c>
      <c r="F36" s="127">
        <f>E36*F31</f>
        <v>3.192</v>
      </c>
      <c r="G36" s="138"/>
      <c r="H36" s="138"/>
      <c r="I36" s="138"/>
      <c r="J36" s="138"/>
      <c r="K36" s="138"/>
      <c r="L36" s="138"/>
      <c r="M36" s="138"/>
    </row>
    <row r="37" spans="1:27" ht="16.5">
      <c r="A37" s="91">
        <v>5</v>
      </c>
      <c r="B37" s="166"/>
      <c r="C37" s="167" t="s">
        <v>122</v>
      </c>
      <c r="D37" s="87" t="s">
        <v>113</v>
      </c>
      <c r="E37" s="135"/>
      <c r="F37" s="149">
        <v>0.7</v>
      </c>
      <c r="G37" s="31"/>
      <c r="H37" s="31"/>
      <c r="I37" s="31"/>
      <c r="J37" s="31"/>
      <c r="K37" s="31"/>
      <c r="L37" s="31"/>
      <c r="M37" s="243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</row>
    <row r="38" spans="1:27" ht="15.75">
      <c r="A38" s="91"/>
      <c r="B38" s="166" t="s">
        <v>123</v>
      </c>
      <c r="C38" s="168" t="s">
        <v>31</v>
      </c>
      <c r="D38" s="91" t="s">
        <v>32</v>
      </c>
      <c r="E38" s="135">
        <v>74</v>
      </c>
      <c r="F38" s="135">
        <f>F37*E38</f>
        <v>51.8</v>
      </c>
      <c r="G38" s="31"/>
      <c r="H38" s="31"/>
      <c r="I38" s="31"/>
      <c r="J38" s="31"/>
      <c r="K38" s="31"/>
      <c r="L38" s="31"/>
      <c r="M38" s="24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</row>
    <row r="39" spans="1:27" ht="15.75">
      <c r="A39" s="91"/>
      <c r="B39" s="169" t="s">
        <v>54</v>
      </c>
      <c r="C39" s="168" t="s">
        <v>124</v>
      </c>
      <c r="D39" s="91" t="s">
        <v>116</v>
      </c>
      <c r="E39" s="141"/>
      <c r="F39" s="141">
        <v>70</v>
      </c>
      <c r="G39" s="244"/>
      <c r="H39" s="244"/>
      <c r="I39" s="31"/>
      <c r="J39" s="31"/>
      <c r="K39" s="31"/>
      <c r="L39" s="31"/>
      <c r="M39" s="243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</row>
    <row r="40" spans="1:27" ht="15.75">
      <c r="A40" s="91"/>
      <c r="B40" s="169"/>
      <c r="C40" s="168" t="s">
        <v>125</v>
      </c>
      <c r="D40" s="91" t="s">
        <v>50</v>
      </c>
      <c r="E40" s="141">
        <v>406</v>
      </c>
      <c r="F40" s="141">
        <f>E40*F37</f>
        <v>284.2</v>
      </c>
      <c r="G40" s="244"/>
      <c r="H40" s="244"/>
      <c r="I40" s="31"/>
      <c r="J40" s="31"/>
      <c r="K40" s="31"/>
      <c r="L40" s="31"/>
      <c r="M40" s="243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ht="15.75">
      <c r="A41" s="91"/>
      <c r="B41" s="91"/>
      <c r="C41" s="168" t="s">
        <v>52</v>
      </c>
      <c r="D41" s="91" t="s">
        <v>35</v>
      </c>
      <c r="E41" s="135">
        <v>6.62</v>
      </c>
      <c r="F41" s="135">
        <f>E41*F37</f>
        <v>4.6339999999999995</v>
      </c>
      <c r="G41" s="31"/>
      <c r="H41" s="31"/>
      <c r="I41" s="31"/>
      <c r="J41" s="31"/>
      <c r="K41" s="31"/>
      <c r="L41" s="31"/>
      <c r="M41" s="245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</row>
    <row r="42" spans="1:27" ht="15.75">
      <c r="A42" s="91"/>
      <c r="B42" s="91"/>
      <c r="C42" s="165" t="s">
        <v>53</v>
      </c>
      <c r="D42" s="91" t="s">
        <v>35</v>
      </c>
      <c r="E42" s="127">
        <v>13.3</v>
      </c>
      <c r="F42" s="127">
        <f>E42*F37</f>
        <v>9.31</v>
      </c>
      <c r="G42" s="138"/>
      <c r="H42" s="138"/>
      <c r="I42" s="138"/>
      <c r="J42" s="138"/>
      <c r="K42" s="138"/>
      <c r="L42" s="138"/>
      <c r="M42" s="138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</row>
    <row r="43" spans="1:27" ht="18">
      <c r="A43" s="91"/>
      <c r="B43" s="169"/>
      <c r="C43" s="168" t="s">
        <v>231</v>
      </c>
      <c r="D43" s="91" t="s">
        <v>50</v>
      </c>
      <c r="E43" s="141"/>
      <c r="F43" s="141">
        <v>170</v>
      </c>
      <c r="G43" s="244"/>
      <c r="H43" s="244"/>
      <c r="I43" s="31"/>
      <c r="J43" s="31"/>
      <c r="K43" s="31"/>
      <c r="L43" s="31"/>
      <c r="M43" s="24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</row>
    <row r="44" spans="1:13" ht="16.5">
      <c r="A44" s="136"/>
      <c r="B44" s="136"/>
      <c r="C44" s="151" t="s">
        <v>44</v>
      </c>
      <c r="D44" s="152"/>
      <c r="E44" s="141"/>
      <c r="F44" s="141"/>
      <c r="G44" s="246"/>
      <c r="H44" s="244"/>
      <c r="I44" s="244"/>
      <c r="J44" s="244"/>
      <c r="K44" s="244"/>
      <c r="L44" s="244"/>
      <c r="M44" s="244"/>
    </row>
    <row r="45" spans="1:13" ht="15.75">
      <c r="A45" s="136"/>
      <c r="B45" s="150"/>
      <c r="C45" s="153" t="s">
        <v>119</v>
      </c>
      <c r="D45" s="52">
        <v>0.1</v>
      </c>
      <c r="E45" s="141"/>
      <c r="F45" s="141"/>
      <c r="G45" s="244"/>
      <c r="H45" s="244"/>
      <c r="I45" s="244"/>
      <c r="J45" s="244"/>
      <c r="K45" s="244"/>
      <c r="L45" s="244"/>
      <c r="M45" s="243"/>
    </row>
    <row r="46" spans="1:13" ht="15.75">
      <c r="A46" s="136"/>
      <c r="B46" s="136"/>
      <c r="C46" s="153" t="s">
        <v>8</v>
      </c>
      <c r="D46" s="49"/>
      <c r="E46" s="141"/>
      <c r="F46" s="141"/>
      <c r="G46" s="244"/>
      <c r="H46" s="244"/>
      <c r="I46" s="244"/>
      <c r="J46" s="244"/>
      <c r="K46" s="244"/>
      <c r="L46" s="244"/>
      <c r="M46" s="243"/>
    </row>
    <row r="47" spans="1:13" ht="15.75">
      <c r="A47" s="154"/>
      <c r="B47" s="136"/>
      <c r="C47" s="153" t="s">
        <v>120</v>
      </c>
      <c r="D47" s="52">
        <v>0.08</v>
      </c>
      <c r="E47" s="141"/>
      <c r="F47" s="141"/>
      <c r="G47" s="244"/>
      <c r="H47" s="244"/>
      <c r="I47" s="244"/>
      <c r="J47" s="244"/>
      <c r="K47" s="244"/>
      <c r="L47" s="244"/>
      <c r="M47" s="243"/>
    </row>
    <row r="48" spans="1:13" ht="15.75">
      <c r="A48" s="139"/>
      <c r="B48" s="136"/>
      <c r="C48" s="155" t="s">
        <v>8</v>
      </c>
      <c r="D48" s="156"/>
      <c r="E48" s="141"/>
      <c r="F48" s="141"/>
      <c r="G48" s="244"/>
      <c r="H48" s="244"/>
      <c r="I48" s="244"/>
      <c r="J48" s="244"/>
      <c r="K48" s="244"/>
      <c r="L48" s="244"/>
      <c r="M48" s="243"/>
    </row>
    <row r="49" spans="1:13" s="4" customFormat="1" ht="15.75">
      <c r="A49" s="47"/>
      <c r="B49" s="47"/>
      <c r="C49" s="163" t="s">
        <v>45</v>
      </c>
      <c r="D49" s="52">
        <v>0.18</v>
      </c>
      <c r="E49" s="50"/>
      <c r="F49" s="50"/>
      <c r="G49" s="247"/>
      <c r="H49" s="247"/>
      <c r="I49" s="247"/>
      <c r="J49" s="247"/>
      <c r="K49" s="247"/>
      <c r="L49" s="247"/>
      <c r="M49" s="247"/>
    </row>
    <row r="50" spans="1:13" s="4" customFormat="1" ht="15.75">
      <c r="A50" s="47"/>
      <c r="B50" s="47"/>
      <c r="C50" s="163" t="s">
        <v>8</v>
      </c>
      <c r="D50" s="49"/>
      <c r="E50" s="50"/>
      <c r="F50" s="50"/>
      <c r="G50" s="247"/>
      <c r="H50" s="247"/>
      <c r="I50" s="247"/>
      <c r="J50" s="247"/>
      <c r="K50" s="247"/>
      <c r="L50" s="247"/>
      <c r="M50" s="248"/>
    </row>
    <row r="51" spans="1:13" s="4" customFormat="1" ht="15.75">
      <c r="A51" s="53"/>
      <c r="B51" s="53"/>
      <c r="C51" s="54"/>
      <c r="D51" s="55"/>
      <c r="E51" s="56"/>
      <c r="F51" s="56"/>
      <c r="G51" s="56"/>
      <c r="H51" s="56"/>
      <c r="I51" s="56"/>
      <c r="J51" s="56"/>
      <c r="K51" s="56"/>
      <c r="L51" s="56"/>
      <c r="M51" s="170"/>
    </row>
    <row r="52" spans="1:13" s="6" customFormat="1" ht="16.5">
      <c r="A52" s="82"/>
      <c r="B52" s="82"/>
      <c r="C52" s="83"/>
      <c r="D52" s="81"/>
      <c r="E52" s="285"/>
      <c r="F52" s="285"/>
      <c r="G52" s="285"/>
      <c r="H52" s="285"/>
      <c r="I52" s="81"/>
      <c r="J52" s="84"/>
      <c r="K52" s="84"/>
      <c r="L52" s="84"/>
      <c r="M52" s="84"/>
    </row>
    <row r="53" spans="1:13" s="6" customFormat="1" ht="15.75">
      <c r="A53" s="82"/>
      <c r="B53" s="82"/>
      <c r="C53" s="83"/>
      <c r="D53" s="81"/>
      <c r="E53" s="81"/>
      <c r="F53" s="81"/>
      <c r="G53" s="81"/>
      <c r="H53" s="81"/>
      <c r="I53" s="81"/>
      <c r="J53" s="84"/>
      <c r="K53" s="84"/>
      <c r="L53" s="84"/>
      <c r="M53" s="84"/>
    </row>
    <row r="54" spans="1:13" s="6" customFormat="1" ht="15.75">
      <c r="A54" s="82"/>
      <c r="B54" s="82"/>
      <c r="C54" s="83"/>
      <c r="D54" s="81"/>
      <c r="E54" s="81"/>
      <c r="F54" s="81"/>
      <c r="G54" s="81"/>
      <c r="H54" s="81"/>
      <c r="I54" s="81"/>
      <c r="J54" s="85"/>
      <c r="K54" s="85"/>
      <c r="L54" s="85"/>
      <c r="M54" s="85"/>
    </row>
    <row r="55" spans="1:13" s="4" customFormat="1" ht="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s="4" customFormat="1" ht="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s="4" customFormat="1" ht="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s="4" customFormat="1" ht="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60" spans="3:13" ht="15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58"/>
      <c r="B61" s="158"/>
      <c r="C61" s="159"/>
      <c r="D61" s="158"/>
      <c r="E61" s="160"/>
      <c r="F61" s="160"/>
      <c r="G61" s="161"/>
      <c r="H61" s="162"/>
      <c r="I61" s="161"/>
      <c r="J61" s="162"/>
      <c r="K61" s="161"/>
      <c r="L61" s="160"/>
      <c r="M61" s="160"/>
    </row>
    <row r="62" spans="1:13" ht="15.75">
      <c r="A62" s="158"/>
      <c r="B62" s="158"/>
      <c r="C62" s="159"/>
      <c r="D62" s="158"/>
      <c r="E62" s="160"/>
      <c r="F62" s="160"/>
      <c r="G62" s="161"/>
      <c r="H62" s="162"/>
      <c r="I62" s="161"/>
      <c r="J62" s="162"/>
      <c r="K62" s="161"/>
      <c r="L62" s="160"/>
      <c r="M62" s="160"/>
    </row>
    <row r="63" spans="1:13" ht="15.75">
      <c r="A63" s="158"/>
      <c r="B63" s="158"/>
      <c r="C63" s="159"/>
      <c r="D63" s="158"/>
      <c r="E63" s="160"/>
      <c r="F63" s="160"/>
      <c r="G63" s="161"/>
      <c r="H63" s="162"/>
      <c r="I63" s="161"/>
      <c r="J63" s="162"/>
      <c r="K63" s="161"/>
      <c r="L63" s="160"/>
      <c r="M63" s="160"/>
    </row>
  </sheetData>
  <sheetProtection password="CAAB" sheet="1"/>
  <mergeCells count="18">
    <mergeCell ref="K4:L5"/>
    <mergeCell ref="A4:A7"/>
    <mergeCell ref="B4:B7"/>
    <mergeCell ref="C4:C7"/>
    <mergeCell ref="D4:D7"/>
    <mergeCell ref="C1:L1"/>
    <mergeCell ref="C2:L2"/>
    <mergeCell ref="I3:K3"/>
    <mergeCell ref="E52:H52"/>
    <mergeCell ref="M4:M7"/>
    <mergeCell ref="E6:E7"/>
    <mergeCell ref="F6:F7"/>
    <mergeCell ref="H6:H7"/>
    <mergeCell ref="J6:J7"/>
    <mergeCell ref="L6:L7"/>
    <mergeCell ref="E4:F5"/>
    <mergeCell ref="G4:H5"/>
    <mergeCell ref="I4:J5"/>
  </mergeCells>
  <printOptions/>
  <pageMargins left="0" right="0" top="0.7874015748031497" bottom="0" header="0" footer="0"/>
  <pageSetup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FT86"/>
  <sheetViews>
    <sheetView view="pageBreakPreview" zoomScale="60" zoomScaleNormal="85" zoomScalePageLayoutView="0" workbookViewId="0" topLeftCell="A46">
      <selection activeCell="H67" sqref="H67"/>
    </sheetView>
  </sheetViews>
  <sheetFormatPr defaultColWidth="9.00390625" defaultRowHeight="12.75"/>
  <cols>
    <col min="1" max="1" width="3.375" style="1" customWidth="1"/>
    <col min="2" max="2" width="12.375" style="1" bestFit="1" customWidth="1"/>
    <col min="3" max="3" width="50.75390625" style="7" customWidth="1"/>
    <col min="4" max="4" width="17.375" style="157" customWidth="1"/>
    <col min="5" max="6" width="15.75390625" style="6" customWidth="1"/>
    <col min="7" max="7" width="14.375" style="6" customWidth="1"/>
    <col min="8" max="8" width="20.125" style="6" customWidth="1"/>
    <col min="9" max="9" width="17.375" style="6" customWidth="1"/>
    <col min="10" max="10" width="21.625" style="6" customWidth="1"/>
    <col min="11" max="11" width="17.125" style="6" customWidth="1"/>
    <col min="12" max="13" width="21.625" style="6" customWidth="1"/>
    <col min="14" max="16384" width="9.125" style="1" customWidth="1"/>
  </cols>
  <sheetData>
    <row r="1" spans="3:13" ht="44.25" customHeight="1">
      <c r="C1" s="295" t="s">
        <v>147</v>
      </c>
      <c r="D1" s="295"/>
      <c r="E1" s="295"/>
      <c r="F1" s="295"/>
      <c r="G1" s="295"/>
      <c r="H1" s="295"/>
      <c r="I1" s="295"/>
      <c r="J1" s="295"/>
      <c r="K1" s="295"/>
      <c r="L1" s="295"/>
      <c r="M1" s="114"/>
    </row>
    <row r="2" spans="1:13" ht="22.5">
      <c r="A2" s="115"/>
      <c r="B2" s="116"/>
      <c r="C2" s="296" t="s">
        <v>91</v>
      </c>
      <c r="D2" s="296"/>
      <c r="E2" s="296"/>
      <c r="F2" s="296"/>
      <c r="G2" s="296"/>
      <c r="H2" s="296"/>
      <c r="I2" s="296"/>
      <c r="J2" s="296"/>
      <c r="K2" s="296"/>
      <c r="L2" s="296"/>
      <c r="M2" s="117"/>
    </row>
    <row r="3" spans="2:13" ht="15.75">
      <c r="B3" s="118"/>
      <c r="C3" s="119"/>
      <c r="D3" s="120"/>
      <c r="F3" s="121"/>
      <c r="G3" s="121"/>
      <c r="H3" s="298"/>
      <c r="I3" s="298"/>
      <c r="J3" s="298"/>
      <c r="K3" s="298"/>
      <c r="L3" s="122"/>
      <c r="M3" s="123"/>
    </row>
    <row r="4" spans="2:13" s="124" customFormat="1" ht="15.75">
      <c r="B4" s="118"/>
      <c r="C4" s="119"/>
      <c r="D4" s="120"/>
      <c r="E4" s="2"/>
      <c r="F4" s="125"/>
      <c r="G4" s="125"/>
      <c r="H4" s="123"/>
      <c r="I4" s="297"/>
      <c r="J4" s="297"/>
      <c r="K4" s="297"/>
      <c r="L4" s="123"/>
      <c r="M4" s="123"/>
    </row>
    <row r="5" spans="1:13" ht="15" customHeight="1">
      <c r="A5" s="291" t="s">
        <v>1</v>
      </c>
      <c r="B5" s="292" t="s">
        <v>2</v>
      </c>
      <c r="C5" s="293" t="s">
        <v>92</v>
      </c>
      <c r="D5" s="294" t="s">
        <v>3</v>
      </c>
      <c r="E5" s="288" t="s">
        <v>93</v>
      </c>
      <c r="F5" s="288"/>
      <c r="G5" s="289" t="s">
        <v>5</v>
      </c>
      <c r="H5" s="289"/>
      <c r="I5" s="289" t="s">
        <v>6</v>
      </c>
      <c r="J5" s="289"/>
      <c r="K5" s="290" t="s">
        <v>94</v>
      </c>
      <c r="L5" s="290"/>
      <c r="M5" s="286" t="s">
        <v>8</v>
      </c>
    </row>
    <row r="6" spans="1:13" ht="15" customHeight="1">
      <c r="A6" s="291"/>
      <c r="B6" s="292"/>
      <c r="C6" s="293"/>
      <c r="D6" s="294"/>
      <c r="E6" s="288"/>
      <c r="F6" s="288"/>
      <c r="G6" s="289"/>
      <c r="H6" s="289"/>
      <c r="I6" s="289"/>
      <c r="J6" s="289"/>
      <c r="K6" s="290"/>
      <c r="L6" s="290"/>
      <c r="M6" s="286"/>
    </row>
    <row r="7" spans="1:13" ht="15.75">
      <c r="A7" s="291"/>
      <c r="B7" s="292"/>
      <c r="C7" s="293"/>
      <c r="D7" s="294"/>
      <c r="E7" s="287" t="s">
        <v>13</v>
      </c>
      <c r="F7" s="286" t="s">
        <v>14</v>
      </c>
      <c r="G7" s="127" t="s">
        <v>15</v>
      </c>
      <c r="H7" s="286" t="s">
        <v>14</v>
      </c>
      <c r="I7" s="127" t="s">
        <v>15</v>
      </c>
      <c r="J7" s="286" t="s">
        <v>14</v>
      </c>
      <c r="K7" s="127" t="s">
        <v>15</v>
      </c>
      <c r="L7" s="286" t="s">
        <v>14</v>
      </c>
      <c r="M7" s="286"/>
    </row>
    <row r="8" spans="1:13" ht="15.75">
      <c r="A8" s="291"/>
      <c r="B8" s="292"/>
      <c r="C8" s="293"/>
      <c r="D8" s="294"/>
      <c r="E8" s="287"/>
      <c r="F8" s="286"/>
      <c r="G8" s="127" t="s">
        <v>16</v>
      </c>
      <c r="H8" s="286"/>
      <c r="I8" s="127" t="s">
        <v>16</v>
      </c>
      <c r="J8" s="286"/>
      <c r="K8" s="127" t="s">
        <v>16</v>
      </c>
      <c r="L8" s="286"/>
      <c r="M8" s="286"/>
    </row>
    <row r="9" spans="1:13" ht="15.75">
      <c r="A9" s="16" t="s">
        <v>17</v>
      </c>
      <c r="B9" s="16" t="s">
        <v>18</v>
      </c>
      <c r="C9" s="128" t="s">
        <v>19</v>
      </c>
      <c r="D9" s="129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  <c r="K9" s="18" t="s">
        <v>27</v>
      </c>
      <c r="L9" s="18" t="s">
        <v>28</v>
      </c>
      <c r="M9" s="18" t="s">
        <v>29</v>
      </c>
    </row>
    <row r="10" spans="1:13" ht="21">
      <c r="A10" s="130"/>
      <c r="B10" s="130"/>
      <c r="C10" s="131" t="s">
        <v>95</v>
      </c>
      <c r="D10" s="130"/>
      <c r="E10" s="132"/>
      <c r="F10" s="132"/>
      <c r="G10" s="241"/>
      <c r="H10" s="241"/>
      <c r="I10" s="241"/>
      <c r="J10" s="241"/>
      <c r="K10" s="241"/>
      <c r="L10" s="241"/>
      <c r="M10" s="242"/>
    </row>
    <row r="11" spans="1:176" ht="21">
      <c r="A11" s="130"/>
      <c r="B11" s="130"/>
      <c r="C11" s="131" t="s">
        <v>96</v>
      </c>
      <c r="D11" s="130"/>
      <c r="E11" s="132"/>
      <c r="F11" s="132"/>
      <c r="G11" s="241"/>
      <c r="H11" s="241"/>
      <c r="I11" s="241"/>
      <c r="J11" s="241"/>
      <c r="K11" s="241"/>
      <c r="L11" s="241"/>
      <c r="M11" s="242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ht="31.5">
      <c r="A12" s="133">
        <v>1</v>
      </c>
      <c r="B12" s="133"/>
      <c r="C12" s="134" t="s">
        <v>148</v>
      </c>
      <c r="D12" s="133" t="s">
        <v>98</v>
      </c>
      <c r="E12" s="135"/>
      <c r="F12" s="149">
        <v>0.426</v>
      </c>
      <c r="G12" s="31"/>
      <c r="H12" s="31"/>
      <c r="I12" s="31"/>
      <c r="J12" s="31"/>
      <c r="K12" s="31"/>
      <c r="L12" s="31"/>
      <c r="M12" s="24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ht="15.75">
      <c r="A13" s="136"/>
      <c r="B13" s="133" t="s">
        <v>99</v>
      </c>
      <c r="C13" s="137" t="s">
        <v>31</v>
      </c>
      <c r="D13" s="136" t="s">
        <v>32</v>
      </c>
      <c r="E13" s="135">
        <v>51.5</v>
      </c>
      <c r="F13" s="135">
        <f>E13*F12</f>
        <v>21.939</v>
      </c>
      <c r="G13" s="138"/>
      <c r="H13" s="138"/>
      <c r="I13" s="138"/>
      <c r="J13" s="138"/>
      <c r="K13" s="138"/>
      <c r="L13" s="138"/>
      <c r="M13" s="138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6" ht="31.5">
      <c r="A14" s="133">
        <v>2</v>
      </c>
      <c r="B14" s="133"/>
      <c r="C14" s="134" t="s">
        <v>149</v>
      </c>
      <c r="D14" s="133" t="s">
        <v>59</v>
      </c>
      <c r="E14" s="135"/>
      <c r="F14" s="30">
        <v>15.34</v>
      </c>
      <c r="G14" s="31"/>
      <c r="H14" s="31"/>
      <c r="I14" s="31"/>
      <c r="J14" s="31"/>
      <c r="K14" s="31"/>
      <c r="L14" s="31"/>
      <c r="M14" s="24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</row>
    <row r="15" spans="1:176" ht="15.75">
      <c r="A15" s="136"/>
      <c r="B15" s="133" t="s">
        <v>150</v>
      </c>
      <c r="C15" s="137" t="s">
        <v>31</v>
      </c>
      <c r="D15" s="136" t="s">
        <v>32</v>
      </c>
      <c r="E15" s="135">
        <v>6.5</v>
      </c>
      <c r="F15" s="135">
        <f>E15*F14</f>
        <v>99.71</v>
      </c>
      <c r="G15" s="138"/>
      <c r="H15" s="138"/>
      <c r="I15" s="138"/>
      <c r="J15" s="138"/>
      <c r="K15" s="138"/>
      <c r="L15" s="138"/>
      <c r="M15" s="138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ht="21">
      <c r="A16" s="139"/>
      <c r="B16" s="139"/>
      <c r="C16" s="131" t="s">
        <v>100</v>
      </c>
      <c r="D16" s="140"/>
      <c r="E16" s="141"/>
      <c r="F16" s="141"/>
      <c r="G16" s="244"/>
      <c r="H16" s="244"/>
      <c r="I16" s="244"/>
      <c r="J16" s="244"/>
      <c r="K16" s="244"/>
      <c r="L16" s="244"/>
      <c r="M16" s="24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1" ht="21">
      <c r="A17" s="139"/>
      <c r="B17" s="139"/>
      <c r="C17" s="131" t="s">
        <v>101</v>
      </c>
      <c r="D17" s="140"/>
      <c r="E17" s="141"/>
      <c r="F17" s="141"/>
      <c r="G17" s="244"/>
      <c r="H17" s="244"/>
      <c r="I17" s="244"/>
      <c r="J17" s="244"/>
      <c r="K17" s="244"/>
      <c r="L17" s="244"/>
      <c r="M17" s="24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</row>
    <row r="18" spans="1:13" s="187" customFormat="1" ht="18">
      <c r="A18" s="87">
        <v>1</v>
      </c>
      <c r="B18" s="166" t="s">
        <v>139</v>
      </c>
      <c r="C18" s="186" t="s">
        <v>137</v>
      </c>
      <c r="D18" s="77" t="s">
        <v>59</v>
      </c>
      <c r="E18" s="87"/>
      <c r="F18" s="89">
        <v>3.37</v>
      </c>
      <c r="G18" s="78"/>
      <c r="H18" s="78"/>
      <c r="I18" s="78"/>
      <c r="J18" s="78"/>
      <c r="K18" s="78"/>
      <c r="L18" s="78"/>
      <c r="M18" s="78"/>
    </row>
    <row r="19" spans="1:13" s="187" customFormat="1" ht="15.75">
      <c r="A19" s="91"/>
      <c r="B19" s="166"/>
      <c r="C19" s="92" t="s">
        <v>72</v>
      </c>
      <c r="D19" s="91" t="s">
        <v>32</v>
      </c>
      <c r="E19" s="93">
        <v>3.36</v>
      </c>
      <c r="F19" s="93">
        <f>E19*F18</f>
        <v>11.3232</v>
      </c>
      <c r="G19" s="97"/>
      <c r="H19" s="97"/>
      <c r="I19" s="97"/>
      <c r="J19" s="97"/>
      <c r="K19" s="97"/>
      <c r="L19" s="97"/>
      <c r="M19" s="97"/>
    </row>
    <row r="20" spans="1:13" s="187" customFormat="1" ht="15.75">
      <c r="A20" s="91"/>
      <c r="B20" s="91"/>
      <c r="C20" s="92" t="s">
        <v>52</v>
      </c>
      <c r="D20" s="91" t="s">
        <v>35</v>
      </c>
      <c r="E20" s="93">
        <v>0.92</v>
      </c>
      <c r="F20" s="93">
        <f>E20*F18</f>
        <v>3.1004</v>
      </c>
      <c r="G20" s="97"/>
      <c r="H20" s="97"/>
      <c r="I20" s="97"/>
      <c r="J20" s="97"/>
      <c r="K20" s="97"/>
      <c r="L20" s="97"/>
      <c r="M20" s="97"/>
    </row>
    <row r="21" spans="1:13" s="187" customFormat="1" ht="15.75">
      <c r="A21" s="91"/>
      <c r="B21" s="91"/>
      <c r="C21" s="92" t="s">
        <v>132</v>
      </c>
      <c r="D21" s="91" t="s">
        <v>62</v>
      </c>
      <c r="E21" s="93">
        <v>0.11</v>
      </c>
      <c r="F21" s="93">
        <f>E21*F18</f>
        <v>0.37070000000000003</v>
      </c>
      <c r="G21" s="97"/>
      <c r="H21" s="97"/>
      <c r="I21" s="97"/>
      <c r="J21" s="97"/>
      <c r="K21" s="97"/>
      <c r="L21" s="97"/>
      <c r="M21" s="97"/>
    </row>
    <row r="22" spans="1:13" s="187" customFormat="1" ht="15.75">
      <c r="A22" s="91"/>
      <c r="B22" s="91"/>
      <c r="C22" s="92" t="s">
        <v>53</v>
      </c>
      <c r="D22" s="91" t="s">
        <v>35</v>
      </c>
      <c r="E22" s="93">
        <v>0.06</v>
      </c>
      <c r="F22" s="93">
        <f>E22*F18</f>
        <v>0.2022</v>
      </c>
      <c r="G22" s="97"/>
      <c r="H22" s="97"/>
      <c r="I22" s="97"/>
      <c r="J22" s="252"/>
      <c r="K22" s="252"/>
      <c r="L22" s="252"/>
      <c r="M22" s="252"/>
    </row>
    <row r="23" spans="1:13" s="187" customFormat="1" ht="18">
      <c r="A23" s="87">
        <v>2</v>
      </c>
      <c r="B23" s="166" t="s">
        <v>139</v>
      </c>
      <c r="C23" s="186" t="s">
        <v>157</v>
      </c>
      <c r="D23" s="77" t="s">
        <v>59</v>
      </c>
      <c r="E23" s="87"/>
      <c r="F23" s="89">
        <v>7.3</v>
      </c>
      <c r="G23" s="78"/>
      <c r="H23" s="78"/>
      <c r="I23" s="78"/>
      <c r="J23" s="78"/>
      <c r="K23" s="78"/>
      <c r="L23" s="78"/>
      <c r="M23" s="78"/>
    </row>
    <row r="24" spans="1:13" s="187" customFormat="1" ht="15.75">
      <c r="A24" s="91"/>
      <c r="B24" s="166"/>
      <c r="C24" s="92" t="s">
        <v>72</v>
      </c>
      <c r="D24" s="91" t="s">
        <v>32</v>
      </c>
      <c r="E24" s="93">
        <v>3.36</v>
      </c>
      <c r="F24" s="93">
        <f>E24*F23</f>
        <v>24.528</v>
      </c>
      <c r="G24" s="97"/>
      <c r="H24" s="97"/>
      <c r="I24" s="97"/>
      <c r="J24" s="97"/>
      <c r="K24" s="97"/>
      <c r="L24" s="97"/>
      <c r="M24" s="97"/>
    </row>
    <row r="25" spans="1:13" s="187" customFormat="1" ht="15.75">
      <c r="A25" s="91"/>
      <c r="B25" s="91"/>
      <c r="C25" s="92" t="s">
        <v>52</v>
      </c>
      <c r="D25" s="91" t="s">
        <v>35</v>
      </c>
      <c r="E25" s="93">
        <v>0.92</v>
      </c>
      <c r="F25" s="93">
        <f>E25*F23</f>
        <v>6.716</v>
      </c>
      <c r="G25" s="97"/>
      <c r="H25" s="97"/>
      <c r="I25" s="97"/>
      <c r="J25" s="97"/>
      <c r="K25" s="97"/>
      <c r="L25" s="97"/>
      <c r="M25" s="97"/>
    </row>
    <row r="26" spans="1:13" s="187" customFormat="1" ht="15.75">
      <c r="A26" s="91"/>
      <c r="B26" s="91"/>
      <c r="C26" s="92" t="s">
        <v>132</v>
      </c>
      <c r="D26" s="91" t="s">
        <v>62</v>
      </c>
      <c r="E26" s="93">
        <v>0.11</v>
      </c>
      <c r="F26" s="93">
        <f>E26*F23</f>
        <v>0.8029999999999999</v>
      </c>
      <c r="G26" s="97"/>
      <c r="H26" s="97"/>
      <c r="I26" s="97"/>
      <c r="J26" s="97"/>
      <c r="K26" s="97"/>
      <c r="L26" s="97"/>
      <c r="M26" s="97"/>
    </row>
    <row r="27" spans="1:13" s="187" customFormat="1" ht="15.75">
      <c r="A27" s="91"/>
      <c r="B27" s="91"/>
      <c r="C27" s="92" t="s">
        <v>53</v>
      </c>
      <c r="D27" s="91" t="s">
        <v>35</v>
      </c>
      <c r="E27" s="93">
        <v>0.06</v>
      </c>
      <c r="F27" s="93">
        <f>E27*F23</f>
        <v>0.438</v>
      </c>
      <c r="G27" s="97"/>
      <c r="H27" s="97"/>
      <c r="I27" s="97"/>
      <c r="J27" s="252"/>
      <c r="K27" s="252"/>
      <c r="L27" s="252"/>
      <c r="M27" s="252"/>
    </row>
    <row r="28" spans="1:176" ht="18">
      <c r="A28" s="133">
        <v>3</v>
      </c>
      <c r="B28" s="136"/>
      <c r="C28" s="142" t="s">
        <v>151</v>
      </c>
      <c r="D28" s="133" t="s">
        <v>59</v>
      </c>
      <c r="E28" s="126"/>
      <c r="F28" s="126">
        <v>1.11</v>
      </c>
      <c r="G28" s="143"/>
      <c r="H28" s="143"/>
      <c r="I28" s="143"/>
      <c r="J28" s="143"/>
      <c r="K28" s="143"/>
      <c r="L28" s="143"/>
      <c r="M28" s="143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</row>
    <row r="29" spans="1:176" ht="15.75">
      <c r="A29" s="136"/>
      <c r="B29" s="144" t="s">
        <v>102</v>
      </c>
      <c r="C29" s="145" t="s">
        <v>31</v>
      </c>
      <c r="D29" s="136" t="s">
        <v>32</v>
      </c>
      <c r="E29" s="127">
        <v>23.8</v>
      </c>
      <c r="F29" s="127">
        <f>E29*F28</f>
        <v>26.418000000000003</v>
      </c>
      <c r="G29" s="138"/>
      <c r="H29" s="138"/>
      <c r="I29" s="138"/>
      <c r="J29" s="138"/>
      <c r="K29" s="138"/>
      <c r="L29" s="138"/>
      <c r="M29" s="138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</row>
    <row r="30" spans="1:176" ht="15.75">
      <c r="A30" s="136"/>
      <c r="B30" s="136"/>
      <c r="C30" s="145" t="s">
        <v>52</v>
      </c>
      <c r="D30" s="136" t="s">
        <v>35</v>
      </c>
      <c r="E30" s="127">
        <v>2.1</v>
      </c>
      <c r="F30" s="127">
        <f>F28*E30</f>
        <v>2.3310000000000004</v>
      </c>
      <c r="G30" s="138"/>
      <c r="H30" s="138"/>
      <c r="I30" s="138"/>
      <c r="J30" s="138"/>
      <c r="K30" s="138"/>
      <c r="L30" s="138"/>
      <c r="M30" s="138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</row>
    <row r="31" spans="1:176" ht="15.75">
      <c r="A31" s="136"/>
      <c r="B31" s="136"/>
      <c r="C31" s="145" t="s">
        <v>153</v>
      </c>
      <c r="D31" s="136" t="s">
        <v>62</v>
      </c>
      <c r="E31" s="127"/>
      <c r="F31" s="127">
        <v>0.91</v>
      </c>
      <c r="G31" s="138"/>
      <c r="H31" s="138"/>
      <c r="I31" s="138"/>
      <c r="J31" s="138"/>
      <c r="K31" s="138"/>
      <c r="L31" s="138"/>
      <c r="M31" s="138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</row>
    <row r="32" spans="1:176" ht="15.75">
      <c r="A32" s="136"/>
      <c r="B32" s="136"/>
      <c r="C32" s="145" t="s">
        <v>152</v>
      </c>
      <c r="D32" s="136" t="s">
        <v>62</v>
      </c>
      <c r="E32" s="127"/>
      <c r="F32" s="127">
        <v>0.2</v>
      </c>
      <c r="G32" s="138"/>
      <c r="H32" s="138"/>
      <c r="I32" s="138"/>
      <c r="J32" s="138"/>
      <c r="K32" s="138"/>
      <c r="L32" s="138"/>
      <c r="M32" s="138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</row>
    <row r="33" spans="1:176" ht="15.75">
      <c r="A33" s="136"/>
      <c r="B33" s="136"/>
      <c r="C33" s="145" t="s">
        <v>103</v>
      </c>
      <c r="D33" s="136" t="s">
        <v>50</v>
      </c>
      <c r="E33" s="127">
        <v>7.2</v>
      </c>
      <c r="F33" s="127">
        <f>F28*E33</f>
        <v>7.992000000000001</v>
      </c>
      <c r="G33" s="138"/>
      <c r="H33" s="138"/>
      <c r="I33" s="138"/>
      <c r="J33" s="138"/>
      <c r="K33" s="138"/>
      <c r="L33" s="138"/>
      <c r="M33" s="138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</row>
    <row r="34" spans="1:176" ht="15.75">
      <c r="A34" s="136"/>
      <c r="B34" s="136"/>
      <c r="C34" s="145" t="s">
        <v>104</v>
      </c>
      <c r="D34" s="136" t="s">
        <v>50</v>
      </c>
      <c r="E34" s="127">
        <v>4.38</v>
      </c>
      <c r="F34" s="127">
        <f>F28*E34</f>
        <v>4.861800000000001</v>
      </c>
      <c r="G34" s="138"/>
      <c r="H34" s="138"/>
      <c r="I34" s="138"/>
      <c r="J34" s="138"/>
      <c r="K34" s="138"/>
      <c r="L34" s="138"/>
      <c r="M34" s="138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</row>
    <row r="35" spans="1:176" ht="15.75">
      <c r="A35" s="136"/>
      <c r="B35" s="136"/>
      <c r="C35" s="145" t="s">
        <v>105</v>
      </c>
      <c r="D35" s="136" t="s">
        <v>50</v>
      </c>
      <c r="E35" s="127">
        <v>1.96</v>
      </c>
      <c r="F35" s="127">
        <f>F28*E35</f>
        <v>2.1756</v>
      </c>
      <c r="G35" s="138"/>
      <c r="H35" s="138"/>
      <c r="I35" s="138"/>
      <c r="J35" s="138"/>
      <c r="K35" s="138"/>
      <c r="L35" s="138"/>
      <c r="M35" s="138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</row>
    <row r="36" spans="1:176" ht="15.75">
      <c r="A36" s="136"/>
      <c r="B36" s="136"/>
      <c r="C36" s="145" t="s">
        <v>53</v>
      </c>
      <c r="D36" s="136" t="s">
        <v>35</v>
      </c>
      <c r="E36" s="127">
        <v>3.44</v>
      </c>
      <c r="F36" s="127">
        <f>F28*E36</f>
        <v>3.8184000000000005</v>
      </c>
      <c r="G36" s="138"/>
      <c r="H36" s="138"/>
      <c r="I36" s="138"/>
      <c r="J36" s="138"/>
      <c r="K36" s="138"/>
      <c r="L36" s="138"/>
      <c r="M36" s="138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</row>
    <row r="37" spans="1:176" ht="31.5">
      <c r="A37" s="136"/>
      <c r="B37" s="136"/>
      <c r="C37" s="145" t="s">
        <v>154</v>
      </c>
      <c r="D37" s="136" t="s">
        <v>71</v>
      </c>
      <c r="E37" s="127"/>
      <c r="F37" s="146">
        <v>1.1</v>
      </c>
      <c r="G37" s="138"/>
      <c r="H37" s="138"/>
      <c r="I37" s="138"/>
      <c r="J37" s="138"/>
      <c r="K37" s="138"/>
      <c r="L37" s="138"/>
      <c r="M37" s="138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</row>
    <row r="38" spans="1:13" ht="15.75">
      <c r="A38" s="136">
        <v>4</v>
      </c>
      <c r="B38" s="136" t="s">
        <v>107</v>
      </c>
      <c r="C38" s="145" t="s">
        <v>31</v>
      </c>
      <c r="D38" s="136" t="s">
        <v>32</v>
      </c>
      <c r="E38" s="127">
        <v>43.9</v>
      </c>
      <c r="F38" s="135">
        <f>E38*F37</f>
        <v>48.29</v>
      </c>
      <c r="G38" s="138"/>
      <c r="H38" s="138"/>
      <c r="I38" s="138"/>
      <c r="J38" s="138"/>
      <c r="K38" s="138"/>
      <c r="L38" s="138"/>
      <c r="M38" s="138"/>
    </row>
    <row r="39" spans="1:13" ht="15.75">
      <c r="A39" s="136"/>
      <c r="B39" s="136"/>
      <c r="C39" s="147" t="s">
        <v>155</v>
      </c>
      <c r="D39" s="91" t="s">
        <v>74</v>
      </c>
      <c r="E39" s="141"/>
      <c r="F39" s="141">
        <v>80</v>
      </c>
      <c r="G39" s="138"/>
      <c r="H39" s="138"/>
      <c r="I39" s="138"/>
      <c r="J39" s="138"/>
      <c r="K39" s="138"/>
      <c r="L39" s="138"/>
      <c r="M39" s="138"/>
    </row>
    <row r="40" spans="1:27" ht="31.5">
      <c r="A40" s="91"/>
      <c r="B40" s="164" t="s">
        <v>48</v>
      </c>
      <c r="C40" s="165" t="s">
        <v>121</v>
      </c>
      <c r="D40" s="91" t="s">
        <v>74</v>
      </c>
      <c r="E40" s="141"/>
      <c r="F40" s="141">
        <v>8</v>
      </c>
      <c r="G40" s="138"/>
      <c r="H40" s="138"/>
      <c r="I40" s="138"/>
      <c r="J40" s="138"/>
      <c r="K40" s="138"/>
      <c r="L40" s="138"/>
      <c r="M40" s="138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13" ht="31.5">
      <c r="A41" s="136"/>
      <c r="B41" s="133" t="s">
        <v>48</v>
      </c>
      <c r="C41" s="145" t="s">
        <v>109</v>
      </c>
      <c r="D41" s="136" t="s">
        <v>62</v>
      </c>
      <c r="E41" s="127"/>
      <c r="F41" s="127">
        <v>0.3</v>
      </c>
      <c r="G41" s="138"/>
      <c r="H41" s="138"/>
      <c r="I41" s="138"/>
      <c r="J41" s="138"/>
      <c r="K41" s="138"/>
      <c r="L41" s="138"/>
      <c r="M41" s="138"/>
    </row>
    <row r="42" spans="1:13" ht="48" customHeight="1">
      <c r="A42" s="136"/>
      <c r="B42" s="136"/>
      <c r="C42" s="145" t="s">
        <v>110</v>
      </c>
      <c r="D42" s="136" t="s">
        <v>50</v>
      </c>
      <c r="E42" s="127">
        <v>10.6</v>
      </c>
      <c r="F42" s="127">
        <v>45.54184</v>
      </c>
      <c r="G42" s="138"/>
      <c r="H42" s="138"/>
      <c r="I42" s="138"/>
      <c r="J42" s="138"/>
      <c r="K42" s="138"/>
      <c r="L42" s="138"/>
      <c r="M42" s="138"/>
    </row>
    <row r="43" spans="1:13" ht="15.75">
      <c r="A43" s="136"/>
      <c r="B43" s="136"/>
      <c r="C43" s="145" t="s">
        <v>111</v>
      </c>
      <c r="D43" s="136" t="s">
        <v>35</v>
      </c>
      <c r="E43" s="127">
        <v>3.54</v>
      </c>
      <c r="F43" s="127">
        <v>15.209256000000002</v>
      </c>
      <c r="G43" s="138"/>
      <c r="H43" s="138"/>
      <c r="I43" s="138"/>
      <c r="J43" s="138"/>
      <c r="K43" s="138"/>
      <c r="L43" s="138"/>
      <c r="M43" s="138"/>
    </row>
    <row r="44" spans="1:13" ht="15.75">
      <c r="A44" s="136"/>
      <c r="B44" s="136"/>
      <c r="C44" s="145" t="s">
        <v>53</v>
      </c>
      <c r="D44" s="136" t="s">
        <v>35</v>
      </c>
      <c r="E44" s="127">
        <v>8.28</v>
      </c>
      <c r="F44" s="127">
        <v>35.574192</v>
      </c>
      <c r="G44" s="138"/>
      <c r="H44" s="138"/>
      <c r="I44" s="138"/>
      <c r="J44" s="138"/>
      <c r="K44" s="138"/>
      <c r="L44" s="138"/>
      <c r="M44" s="138"/>
    </row>
    <row r="45" spans="1:13" ht="16.5">
      <c r="A45" s="136">
        <v>5</v>
      </c>
      <c r="B45" s="144"/>
      <c r="C45" s="148" t="s">
        <v>112</v>
      </c>
      <c r="D45" s="133" t="s">
        <v>113</v>
      </c>
      <c r="E45" s="135"/>
      <c r="F45" s="149">
        <v>0.24</v>
      </c>
      <c r="G45" s="31"/>
      <c r="H45" s="31"/>
      <c r="I45" s="31"/>
      <c r="J45" s="31"/>
      <c r="K45" s="31"/>
      <c r="L45" s="31"/>
      <c r="M45" s="243"/>
    </row>
    <row r="46" spans="1:13" ht="15.75">
      <c r="A46" s="136"/>
      <c r="B46" s="144" t="s">
        <v>114</v>
      </c>
      <c r="C46" s="137" t="s">
        <v>31</v>
      </c>
      <c r="D46" s="136" t="s">
        <v>32</v>
      </c>
      <c r="E46" s="135">
        <v>28.6</v>
      </c>
      <c r="F46" s="135">
        <f>E46*F45</f>
        <v>6.864</v>
      </c>
      <c r="G46" s="138"/>
      <c r="H46" s="138"/>
      <c r="I46" s="138"/>
      <c r="J46" s="138"/>
      <c r="K46" s="138"/>
      <c r="L46" s="138"/>
      <c r="M46" s="138"/>
    </row>
    <row r="47" spans="1:13" ht="15.75">
      <c r="A47" s="136"/>
      <c r="B47" s="150"/>
      <c r="C47" s="137" t="s">
        <v>115</v>
      </c>
      <c r="D47" s="136" t="s">
        <v>116</v>
      </c>
      <c r="E47" s="141"/>
      <c r="F47" s="141">
        <v>11</v>
      </c>
      <c r="G47" s="244"/>
      <c r="H47" s="244"/>
      <c r="I47" s="31"/>
      <c r="J47" s="31"/>
      <c r="K47" s="31"/>
      <c r="L47" s="31"/>
      <c r="M47" s="243"/>
    </row>
    <row r="48" spans="1:13" ht="15.75">
      <c r="A48" s="136"/>
      <c r="B48" s="150" t="s">
        <v>54</v>
      </c>
      <c r="C48" s="137" t="s">
        <v>117</v>
      </c>
      <c r="D48" s="136" t="s">
        <v>118</v>
      </c>
      <c r="E48" s="141"/>
      <c r="F48" s="141">
        <v>4</v>
      </c>
      <c r="G48" s="244"/>
      <c r="H48" s="244"/>
      <c r="I48" s="31"/>
      <c r="J48" s="31"/>
      <c r="K48" s="31"/>
      <c r="L48" s="31"/>
      <c r="M48" s="243"/>
    </row>
    <row r="49" spans="1:13" ht="15.75">
      <c r="A49" s="136"/>
      <c r="B49" s="136"/>
      <c r="C49" s="137" t="s">
        <v>52</v>
      </c>
      <c r="D49" s="136" t="s">
        <v>35</v>
      </c>
      <c r="E49" s="135">
        <v>0.41</v>
      </c>
      <c r="F49" s="135">
        <f>E49*F45</f>
        <v>0.09839999999999999</v>
      </c>
      <c r="G49" s="31"/>
      <c r="H49" s="31"/>
      <c r="I49" s="31"/>
      <c r="J49" s="31"/>
      <c r="K49" s="31"/>
      <c r="L49" s="138"/>
      <c r="M49" s="138"/>
    </row>
    <row r="50" spans="1:13" ht="15.75">
      <c r="A50" s="136"/>
      <c r="B50" s="136"/>
      <c r="C50" s="145" t="s">
        <v>53</v>
      </c>
      <c r="D50" s="136" t="s">
        <v>35</v>
      </c>
      <c r="E50" s="127">
        <v>13.3</v>
      </c>
      <c r="F50" s="127">
        <f>E50*F45</f>
        <v>3.192</v>
      </c>
      <c r="G50" s="138"/>
      <c r="H50" s="138"/>
      <c r="I50" s="138"/>
      <c r="J50" s="138"/>
      <c r="K50" s="138"/>
      <c r="L50" s="138"/>
      <c r="M50" s="138"/>
    </row>
    <row r="51" spans="1:27" ht="16.5">
      <c r="A51" s="91">
        <v>6</v>
      </c>
      <c r="B51" s="166"/>
      <c r="C51" s="167" t="s">
        <v>122</v>
      </c>
      <c r="D51" s="87" t="s">
        <v>113</v>
      </c>
      <c r="E51" s="135"/>
      <c r="F51" s="149">
        <v>0.72</v>
      </c>
      <c r="G51" s="31"/>
      <c r="H51" s="31"/>
      <c r="I51" s="31"/>
      <c r="J51" s="31"/>
      <c r="K51" s="31"/>
      <c r="L51" s="31"/>
      <c r="M51" s="243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</row>
    <row r="52" spans="1:27" ht="15.75">
      <c r="A52" s="91"/>
      <c r="B52" s="166" t="s">
        <v>123</v>
      </c>
      <c r="C52" s="168" t="s">
        <v>31</v>
      </c>
      <c r="D52" s="91" t="s">
        <v>32</v>
      </c>
      <c r="E52" s="135">
        <v>74</v>
      </c>
      <c r="F52" s="135">
        <f>F51*E52</f>
        <v>53.28</v>
      </c>
      <c r="G52" s="31"/>
      <c r="H52" s="31"/>
      <c r="I52" s="31"/>
      <c r="J52" s="31"/>
      <c r="K52" s="31"/>
      <c r="L52" s="31"/>
      <c r="M52" s="243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</row>
    <row r="53" spans="1:27" ht="15.75">
      <c r="A53" s="91"/>
      <c r="B53" s="169" t="s">
        <v>54</v>
      </c>
      <c r="C53" s="168" t="s">
        <v>124</v>
      </c>
      <c r="D53" s="91" t="s">
        <v>116</v>
      </c>
      <c r="E53" s="141"/>
      <c r="F53" s="141">
        <v>72</v>
      </c>
      <c r="G53" s="244"/>
      <c r="H53" s="244"/>
      <c r="I53" s="31"/>
      <c r="J53" s="31"/>
      <c r="K53" s="31"/>
      <c r="L53" s="31"/>
      <c r="M53" s="243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</row>
    <row r="54" spans="1:27" ht="15.75">
      <c r="A54" s="91"/>
      <c r="B54" s="169"/>
      <c r="C54" s="168" t="s">
        <v>125</v>
      </c>
      <c r="D54" s="91" t="s">
        <v>50</v>
      </c>
      <c r="E54" s="141">
        <v>406</v>
      </c>
      <c r="F54" s="141">
        <f>E54*F51</f>
        <v>292.32</v>
      </c>
      <c r="G54" s="244"/>
      <c r="H54" s="244"/>
      <c r="I54" s="31"/>
      <c r="J54" s="31"/>
      <c r="K54" s="31"/>
      <c r="L54" s="31"/>
      <c r="M54" s="243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</row>
    <row r="55" spans="1:27" ht="15.75">
      <c r="A55" s="91"/>
      <c r="B55" s="91"/>
      <c r="C55" s="168" t="s">
        <v>52</v>
      </c>
      <c r="D55" s="91" t="s">
        <v>35</v>
      </c>
      <c r="E55" s="135">
        <v>6.62</v>
      </c>
      <c r="F55" s="135">
        <f>E55*F51</f>
        <v>4.7664</v>
      </c>
      <c r="G55" s="31"/>
      <c r="H55" s="31"/>
      <c r="I55" s="31"/>
      <c r="J55" s="31"/>
      <c r="K55" s="31"/>
      <c r="L55" s="31"/>
      <c r="M55" s="245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</row>
    <row r="56" spans="1:27" ht="15.75">
      <c r="A56" s="91"/>
      <c r="B56" s="91"/>
      <c r="C56" s="165" t="s">
        <v>53</v>
      </c>
      <c r="D56" s="91" t="s">
        <v>35</v>
      </c>
      <c r="E56" s="127">
        <v>13.3</v>
      </c>
      <c r="F56" s="127">
        <f>E56*F51</f>
        <v>9.576</v>
      </c>
      <c r="G56" s="138"/>
      <c r="H56" s="138"/>
      <c r="I56" s="138"/>
      <c r="J56" s="138"/>
      <c r="K56" s="138"/>
      <c r="L56" s="138"/>
      <c r="M56" s="138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</row>
    <row r="57" spans="1:13" s="187" customFormat="1" ht="18">
      <c r="A57" s="139">
        <v>7</v>
      </c>
      <c r="B57" s="91" t="s">
        <v>158</v>
      </c>
      <c r="C57" s="88" t="s">
        <v>163</v>
      </c>
      <c r="D57" s="87" t="s">
        <v>98</v>
      </c>
      <c r="E57" s="200"/>
      <c r="F57" s="201">
        <v>0.024</v>
      </c>
      <c r="G57" s="177"/>
      <c r="H57" s="256"/>
      <c r="I57" s="177"/>
      <c r="J57" s="177"/>
      <c r="K57" s="257"/>
      <c r="L57" s="177"/>
      <c r="M57" s="256"/>
    </row>
    <row r="58" spans="1:13" s="187" customFormat="1" ht="15.75">
      <c r="A58" s="139"/>
      <c r="B58" s="91"/>
      <c r="C58" s="168" t="s">
        <v>31</v>
      </c>
      <c r="D58" s="91" t="s">
        <v>32</v>
      </c>
      <c r="E58" s="202">
        <v>121</v>
      </c>
      <c r="F58" s="202">
        <f>E58*F57</f>
        <v>2.904</v>
      </c>
      <c r="G58" s="204"/>
      <c r="H58" s="258"/>
      <c r="I58" s="204"/>
      <c r="J58" s="204"/>
      <c r="K58" s="205"/>
      <c r="L58" s="204"/>
      <c r="M58" s="258"/>
    </row>
    <row r="59" spans="1:13" s="187" customFormat="1" ht="15.75">
      <c r="A59" s="139"/>
      <c r="B59" s="91"/>
      <c r="C59" s="168" t="s">
        <v>164</v>
      </c>
      <c r="D59" s="91" t="s">
        <v>74</v>
      </c>
      <c r="E59" s="202" t="s">
        <v>33</v>
      </c>
      <c r="F59" s="203">
        <v>2.4</v>
      </c>
      <c r="G59" s="204"/>
      <c r="H59" s="258"/>
      <c r="I59" s="204"/>
      <c r="J59" s="97"/>
      <c r="K59" s="205"/>
      <c r="L59" s="204"/>
      <c r="M59" s="97"/>
    </row>
    <row r="60" spans="1:13" s="187" customFormat="1" ht="15.75">
      <c r="A60" s="139"/>
      <c r="B60" s="91"/>
      <c r="C60" s="168" t="s">
        <v>52</v>
      </c>
      <c r="D60" s="91" t="s">
        <v>35</v>
      </c>
      <c r="E60" s="202">
        <v>24.5</v>
      </c>
      <c r="F60" s="202">
        <f>E60*F57</f>
        <v>0.588</v>
      </c>
      <c r="G60" s="204"/>
      <c r="H60" s="258"/>
      <c r="I60" s="204"/>
      <c r="J60" s="204"/>
      <c r="K60" s="205"/>
      <c r="L60" s="97"/>
      <c r="M60" s="97"/>
    </row>
    <row r="61" spans="1:13" s="187" customFormat="1" ht="15.75">
      <c r="A61" s="87">
        <v>8</v>
      </c>
      <c r="B61" s="91" t="s">
        <v>161</v>
      </c>
      <c r="C61" s="88" t="s">
        <v>165</v>
      </c>
      <c r="D61" s="87" t="s">
        <v>74</v>
      </c>
      <c r="E61" s="90"/>
      <c r="F61" s="206">
        <v>6.12</v>
      </c>
      <c r="G61" s="78"/>
      <c r="H61" s="259"/>
      <c r="I61" s="78"/>
      <c r="J61" s="78"/>
      <c r="K61" s="96"/>
      <c r="L61" s="78"/>
      <c r="M61" s="259"/>
    </row>
    <row r="62" spans="1:13" s="187" customFormat="1" ht="15.75">
      <c r="A62" s="91"/>
      <c r="B62" s="87"/>
      <c r="C62" s="92" t="s">
        <v>31</v>
      </c>
      <c r="D62" s="91" t="s">
        <v>32</v>
      </c>
      <c r="E62" s="94">
        <v>0.914</v>
      </c>
      <c r="F62" s="94">
        <f>E62*F61</f>
        <v>5.59368</v>
      </c>
      <c r="G62" s="97"/>
      <c r="H62" s="258"/>
      <c r="I62" s="97"/>
      <c r="J62" s="97"/>
      <c r="K62" s="207"/>
      <c r="L62" s="97"/>
      <c r="M62" s="258"/>
    </row>
    <row r="63" spans="1:13" s="187" customFormat="1" ht="15.75">
      <c r="A63" s="91"/>
      <c r="B63" s="91"/>
      <c r="C63" s="92" t="s">
        <v>52</v>
      </c>
      <c r="D63" s="91" t="s">
        <v>35</v>
      </c>
      <c r="E63" s="94">
        <v>0.353</v>
      </c>
      <c r="F63" s="94">
        <f>E63*F61</f>
        <v>2.16036</v>
      </c>
      <c r="G63" s="97"/>
      <c r="H63" s="260"/>
      <c r="I63" s="97"/>
      <c r="J63" s="97"/>
      <c r="K63" s="205"/>
      <c r="L63" s="97"/>
      <c r="M63" s="97"/>
    </row>
    <row r="64" spans="1:13" s="187" customFormat="1" ht="15.75">
      <c r="A64" s="87"/>
      <c r="B64" s="91" t="s">
        <v>54</v>
      </c>
      <c r="C64" s="88" t="s">
        <v>166</v>
      </c>
      <c r="D64" s="87" t="s">
        <v>74</v>
      </c>
      <c r="E64" s="90"/>
      <c r="F64" s="206">
        <v>6.12</v>
      </c>
      <c r="G64" s="78"/>
      <c r="H64" s="259"/>
      <c r="I64" s="78"/>
      <c r="J64" s="78"/>
      <c r="K64" s="96"/>
      <c r="L64" s="78"/>
      <c r="M64" s="259"/>
    </row>
    <row r="65" spans="1:13" s="187" customFormat="1" ht="15.75">
      <c r="A65" s="87"/>
      <c r="B65" s="91"/>
      <c r="C65" s="88"/>
      <c r="D65" s="87"/>
      <c r="E65" s="90"/>
      <c r="F65" s="206"/>
      <c r="G65" s="78"/>
      <c r="H65" s="259"/>
      <c r="I65" s="78"/>
      <c r="J65" s="78"/>
      <c r="K65" s="96"/>
      <c r="L65" s="78"/>
      <c r="M65" s="259"/>
    </row>
    <row r="66" spans="1:13" ht="16.5">
      <c r="A66" s="136"/>
      <c r="B66" s="136"/>
      <c r="C66" s="151" t="s">
        <v>44</v>
      </c>
      <c r="D66" s="152"/>
      <c r="E66" s="141"/>
      <c r="F66" s="141"/>
      <c r="G66" s="246"/>
      <c r="H66" s="244"/>
      <c r="I66" s="244"/>
      <c r="J66" s="244"/>
      <c r="K66" s="244"/>
      <c r="L66" s="244"/>
      <c r="M66" s="244"/>
    </row>
    <row r="67" spans="1:13" ht="15.75">
      <c r="A67" s="136"/>
      <c r="B67" s="150"/>
      <c r="C67" s="153" t="s">
        <v>119</v>
      </c>
      <c r="D67" s="52">
        <v>0.1</v>
      </c>
      <c r="E67" s="141"/>
      <c r="F67" s="141"/>
      <c r="G67" s="244"/>
      <c r="H67" s="244"/>
      <c r="I67" s="244"/>
      <c r="J67" s="244"/>
      <c r="K67" s="244"/>
      <c r="L67" s="244"/>
      <c r="M67" s="243"/>
    </row>
    <row r="68" spans="1:13" ht="15.75">
      <c r="A68" s="136"/>
      <c r="B68" s="136"/>
      <c r="C68" s="153" t="s">
        <v>8</v>
      </c>
      <c r="D68" s="49"/>
      <c r="E68" s="141"/>
      <c r="F68" s="141"/>
      <c r="G68" s="244"/>
      <c r="H68" s="244"/>
      <c r="I68" s="244"/>
      <c r="J68" s="244"/>
      <c r="K68" s="244"/>
      <c r="L68" s="244"/>
      <c r="M68" s="243"/>
    </row>
    <row r="69" spans="1:13" ht="15.75">
      <c r="A69" s="154"/>
      <c r="B69" s="136"/>
      <c r="C69" s="153" t="s">
        <v>120</v>
      </c>
      <c r="D69" s="52">
        <v>0.08</v>
      </c>
      <c r="E69" s="141"/>
      <c r="F69" s="141"/>
      <c r="G69" s="244"/>
      <c r="H69" s="244"/>
      <c r="I69" s="244"/>
      <c r="J69" s="244"/>
      <c r="K69" s="244"/>
      <c r="L69" s="244"/>
      <c r="M69" s="243"/>
    </row>
    <row r="70" spans="1:13" ht="15.75">
      <c r="A70" s="139"/>
      <c r="B70" s="136"/>
      <c r="C70" s="155" t="s">
        <v>8</v>
      </c>
      <c r="D70" s="156"/>
      <c r="E70" s="141"/>
      <c r="F70" s="141"/>
      <c r="G70" s="244"/>
      <c r="H70" s="244"/>
      <c r="I70" s="244"/>
      <c r="J70" s="244"/>
      <c r="K70" s="244"/>
      <c r="L70" s="244"/>
      <c r="M70" s="243"/>
    </row>
    <row r="71" spans="1:13" s="4" customFormat="1" ht="15.75">
      <c r="A71" s="47"/>
      <c r="B71" s="47"/>
      <c r="C71" s="163" t="s">
        <v>45</v>
      </c>
      <c r="D71" s="52">
        <v>0.18</v>
      </c>
      <c r="E71" s="50"/>
      <c r="F71" s="50"/>
      <c r="G71" s="247"/>
      <c r="H71" s="247"/>
      <c r="I71" s="247"/>
      <c r="J71" s="247"/>
      <c r="K71" s="247"/>
      <c r="L71" s="247"/>
      <c r="M71" s="247"/>
    </row>
    <row r="72" spans="1:13" s="4" customFormat="1" ht="15.75">
      <c r="A72" s="47"/>
      <c r="B72" s="47"/>
      <c r="C72" s="163" t="s">
        <v>8</v>
      </c>
      <c r="D72" s="49"/>
      <c r="E72" s="50"/>
      <c r="F72" s="50"/>
      <c r="G72" s="247"/>
      <c r="H72" s="247"/>
      <c r="I72" s="247"/>
      <c r="J72" s="247"/>
      <c r="K72" s="247"/>
      <c r="L72" s="247"/>
      <c r="M72" s="261"/>
    </row>
    <row r="73" spans="1:13" s="4" customFormat="1" ht="15.75">
      <c r="A73" s="53"/>
      <c r="B73" s="53"/>
      <c r="C73" s="54"/>
      <c r="D73" s="55"/>
      <c r="E73" s="56"/>
      <c r="F73" s="56"/>
      <c r="G73" s="56"/>
      <c r="H73" s="56"/>
      <c r="I73" s="56"/>
      <c r="J73" s="56"/>
      <c r="K73" s="56"/>
      <c r="L73" s="56"/>
      <c r="M73" s="170"/>
    </row>
    <row r="74" spans="1:13" s="4" customFormat="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58"/>
    </row>
    <row r="75" spans="1:13" s="6" customFormat="1" ht="16.5">
      <c r="A75" s="82"/>
      <c r="B75" s="82"/>
      <c r="C75" s="83"/>
      <c r="D75" s="81"/>
      <c r="E75" s="285"/>
      <c r="F75" s="285"/>
      <c r="G75" s="285"/>
      <c r="H75" s="285"/>
      <c r="I75" s="81"/>
      <c r="J75" s="84"/>
      <c r="K75" s="84"/>
      <c r="L75" s="84"/>
      <c r="M75" s="84"/>
    </row>
    <row r="76" spans="1:13" s="6" customFormat="1" ht="15.75">
      <c r="A76" s="82"/>
      <c r="B76" s="82"/>
      <c r="C76" s="83"/>
      <c r="D76" s="81"/>
      <c r="E76" s="81"/>
      <c r="F76" s="81"/>
      <c r="G76" s="81"/>
      <c r="H76" s="81"/>
      <c r="I76" s="81"/>
      <c r="J76" s="84"/>
      <c r="K76" s="84"/>
      <c r="L76" s="84"/>
      <c r="M76" s="84"/>
    </row>
    <row r="77" spans="1:13" s="6" customFormat="1" ht="15.75">
      <c r="A77" s="82"/>
      <c r="B77" s="82"/>
      <c r="C77" s="83"/>
      <c r="D77" s="81"/>
      <c r="E77" s="81"/>
      <c r="F77" s="81"/>
      <c r="G77" s="81"/>
      <c r="H77" s="81"/>
      <c r="I77" s="81"/>
      <c r="J77" s="85"/>
      <c r="K77" s="85"/>
      <c r="L77" s="85"/>
      <c r="M77" s="85"/>
    </row>
    <row r="78" spans="1:13" s="4" customFormat="1" ht="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s="4" customFormat="1" ht="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s="4" customFormat="1" ht="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s="4" customFormat="1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58"/>
      <c r="B84" s="158"/>
      <c r="C84" s="159"/>
      <c r="D84" s="158"/>
      <c r="E84" s="160"/>
      <c r="F84" s="160"/>
      <c r="G84" s="161"/>
      <c r="H84" s="162"/>
      <c r="I84" s="161"/>
      <c r="J84" s="162"/>
      <c r="K84" s="161"/>
      <c r="L84" s="160"/>
      <c r="M84" s="160"/>
    </row>
    <row r="85" spans="1:13" ht="15.75">
      <c r="A85" s="158"/>
      <c r="B85" s="158"/>
      <c r="C85" s="159"/>
      <c r="D85" s="158"/>
      <c r="E85" s="160"/>
      <c r="F85" s="160"/>
      <c r="G85" s="161"/>
      <c r="H85" s="162"/>
      <c r="I85" s="161"/>
      <c r="J85" s="162"/>
      <c r="K85" s="161"/>
      <c r="L85" s="160"/>
      <c r="M85" s="160"/>
    </row>
    <row r="86" spans="1:13" ht="15.75">
      <c r="A86" s="158"/>
      <c r="B86" s="158"/>
      <c r="C86" s="159"/>
      <c r="D86" s="158"/>
      <c r="E86" s="160"/>
      <c r="F86" s="160"/>
      <c r="G86" s="161"/>
      <c r="H86" s="162"/>
      <c r="I86" s="161"/>
      <c r="J86" s="162"/>
      <c r="K86" s="161"/>
      <c r="L86" s="160"/>
      <c r="M86" s="160"/>
    </row>
  </sheetData>
  <sheetProtection password="CAAB" sheet="1"/>
  <mergeCells count="19">
    <mergeCell ref="K5:L6"/>
    <mergeCell ref="A5:A8"/>
    <mergeCell ref="B5:B8"/>
    <mergeCell ref="C5:C8"/>
    <mergeCell ref="D5:D8"/>
    <mergeCell ref="C1:L1"/>
    <mergeCell ref="C2:L2"/>
    <mergeCell ref="H3:K3"/>
    <mergeCell ref="I4:K4"/>
    <mergeCell ref="E75:H75"/>
    <mergeCell ref="M5:M8"/>
    <mergeCell ref="E7:E8"/>
    <mergeCell ref="F7:F8"/>
    <mergeCell ref="H7:H8"/>
    <mergeCell ref="J7:J8"/>
    <mergeCell ref="L7:L8"/>
    <mergeCell ref="E5:F6"/>
    <mergeCell ref="G5:H6"/>
    <mergeCell ref="I5:J6"/>
  </mergeCells>
  <printOptions/>
  <pageMargins left="0" right="0" top="0.7874015748031497" bottom="0" header="0" footer="0"/>
  <pageSetup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FT296"/>
  <sheetViews>
    <sheetView view="pageBreakPreview" zoomScale="85" zoomScaleNormal="85" zoomScaleSheetLayoutView="85" zoomScalePageLayoutView="0" workbookViewId="0" topLeftCell="A283">
      <selection activeCell="A10" sqref="A10:F287"/>
    </sheetView>
  </sheetViews>
  <sheetFormatPr defaultColWidth="9.00390625" defaultRowHeight="12.75"/>
  <cols>
    <col min="1" max="1" width="3.375" style="1" customWidth="1"/>
    <col min="2" max="2" width="12.375" style="1" bestFit="1" customWidth="1"/>
    <col min="3" max="3" width="48.75390625" style="7" customWidth="1"/>
    <col min="4" max="4" width="13.125" style="157" customWidth="1"/>
    <col min="5" max="5" width="16.125" style="6" customWidth="1"/>
    <col min="6" max="13" width="18.75390625" style="6" customWidth="1"/>
    <col min="14" max="27" width="9.125" style="124" customWidth="1"/>
    <col min="28" max="16384" width="9.125" style="1" customWidth="1"/>
  </cols>
  <sheetData>
    <row r="1" spans="1:15" ht="15.75">
      <c r="A1" s="299"/>
      <c r="B1" s="299"/>
      <c r="C1" s="299"/>
      <c r="D1" s="299"/>
      <c r="E1" s="299"/>
      <c r="F1" s="299"/>
      <c r="G1" s="299"/>
      <c r="H1" s="299"/>
      <c r="I1" s="189"/>
      <c r="J1" s="189"/>
      <c r="K1" s="189"/>
      <c r="L1" s="189"/>
      <c r="M1" s="117"/>
      <c r="N1" s="189"/>
      <c r="O1" s="189"/>
    </row>
    <row r="2" spans="3:15" ht="44.25" customHeight="1">
      <c r="C2" s="296" t="s">
        <v>221</v>
      </c>
      <c r="D2" s="296"/>
      <c r="E2" s="296"/>
      <c r="F2" s="296"/>
      <c r="G2" s="296"/>
      <c r="H2" s="296"/>
      <c r="I2" s="296"/>
      <c r="J2" s="296"/>
      <c r="K2" s="296"/>
      <c r="L2" s="296"/>
      <c r="M2" s="114"/>
      <c r="N2" s="114"/>
      <c r="O2" s="189"/>
    </row>
    <row r="3" spans="1:15" ht="22.5">
      <c r="A3" s="115"/>
      <c r="B3" s="116"/>
      <c r="C3" s="296" t="s">
        <v>91</v>
      </c>
      <c r="D3" s="296"/>
      <c r="E3" s="296"/>
      <c r="F3" s="296"/>
      <c r="G3" s="296"/>
      <c r="H3" s="296"/>
      <c r="I3" s="296"/>
      <c r="J3" s="296"/>
      <c r="K3" s="296"/>
      <c r="L3" s="296"/>
      <c r="M3" s="117"/>
      <c r="N3" s="189"/>
      <c r="O3" s="189"/>
    </row>
    <row r="4" spans="1:15" ht="15.75">
      <c r="A4" s="208"/>
      <c r="B4" s="208"/>
      <c r="C4" s="209"/>
      <c r="D4" s="209"/>
      <c r="E4" s="114"/>
      <c r="F4" s="114"/>
      <c r="G4" s="114"/>
      <c r="H4" s="114"/>
      <c r="I4" s="114"/>
      <c r="J4" s="114"/>
      <c r="K4" s="210"/>
      <c r="L4" s="208"/>
      <c r="M4" s="211"/>
      <c r="N4" s="189"/>
      <c r="O4" s="189"/>
    </row>
    <row r="5" spans="1:13" ht="15" customHeight="1">
      <c r="A5" s="291" t="s">
        <v>1</v>
      </c>
      <c r="B5" s="292" t="s">
        <v>2</v>
      </c>
      <c r="C5" s="293" t="s">
        <v>92</v>
      </c>
      <c r="D5" s="294" t="s">
        <v>3</v>
      </c>
      <c r="E5" s="288" t="s">
        <v>93</v>
      </c>
      <c r="F5" s="288"/>
      <c r="G5" s="289" t="s">
        <v>5</v>
      </c>
      <c r="H5" s="289"/>
      <c r="I5" s="289" t="s">
        <v>6</v>
      </c>
      <c r="J5" s="289"/>
      <c r="K5" s="290" t="s">
        <v>94</v>
      </c>
      <c r="L5" s="290"/>
      <c r="M5" s="286" t="s">
        <v>8</v>
      </c>
    </row>
    <row r="6" spans="1:13" ht="15" customHeight="1">
      <c r="A6" s="291"/>
      <c r="B6" s="292"/>
      <c r="C6" s="293"/>
      <c r="D6" s="294"/>
      <c r="E6" s="288"/>
      <c r="F6" s="288"/>
      <c r="G6" s="289"/>
      <c r="H6" s="289"/>
      <c r="I6" s="289"/>
      <c r="J6" s="289"/>
      <c r="K6" s="290"/>
      <c r="L6" s="290"/>
      <c r="M6" s="286"/>
    </row>
    <row r="7" spans="1:13" ht="15.75">
      <c r="A7" s="291"/>
      <c r="B7" s="292"/>
      <c r="C7" s="293"/>
      <c r="D7" s="294"/>
      <c r="E7" s="287" t="s">
        <v>13</v>
      </c>
      <c r="F7" s="286" t="s">
        <v>14</v>
      </c>
      <c r="G7" s="127" t="s">
        <v>15</v>
      </c>
      <c r="H7" s="286" t="s">
        <v>14</v>
      </c>
      <c r="I7" s="127" t="s">
        <v>15</v>
      </c>
      <c r="J7" s="286" t="s">
        <v>14</v>
      </c>
      <c r="K7" s="127" t="s">
        <v>15</v>
      </c>
      <c r="L7" s="286" t="s">
        <v>14</v>
      </c>
      <c r="M7" s="286"/>
    </row>
    <row r="8" spans="1:13" ht="15.75">
      <c r="A8" s="291"/>
      <c r="B8" s="292"/>
      <c r="C8" s="293"/>
      <c r="D8" s="294"/>
      <c r="E8" s="287"/>
      <c r="F8" s="286"/>
      <c r="G8" s="127" t="s">
        <v>16</v>
      </c>
      <c r="H8" s="286"/>
      <c r="I8" s="127" t="s">
        <v>16</v>
      </c>
      <c r="J8" s="286"/>
      <c r="K8" s="127" t="s">
        <v>16</v>
      </c>
      <c r="L8" s="286"/>
      <c r="M8" s="286"/>
    </row>
    <row r="9" spans="1:13" ht="15.75">
      <c r="A9" s="16" t="s">
        <v>17</v>
      </c>
      <c r="B9" s="16" t="s">
        <v>18</v>
      </c>
      <c r="C9" s="128" t="s">
        <v>19</v>
      </c>
      <c r="D9" s="129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  <c r="K9" s="18" t="s">
        <v>27</v>
      </c>
      <c r="L9" s="18" t="s">
        <v>28</v>
      </c>
      <c r="M9" s="18" t="s">
        <v>29</v>
      </c>
    </row>
    <row r="10" spans="1:13" ht="42">
      <c r="A10" s="16"/>
      <c r="B10" s="16"/>
      <c r="C10" s="238" t="s">
        <v>199</v>
      </c>
      <c r="D10" s="129"/>
      <c r="E10" s="18"/>
      <c r="F10" s="18"/>
      <c r="G10" s="253"/>
      <c r="H10" s="253"/>
      <c r="I10" s="253"/>
      <c r="J10" s="253"/>
      <c r="K10" s="253"/>
      <c r="L10" s="253"/>
      <c r="M10" s="253"/>
    </row>
    <row r="11" spans="1:13" s="216" customFormat="1" ht="31.5">
      <c r="A11" s="86">
        <v>1</v>
      </c>
      <c r="B11" s="86" t="s">
        <v>167</v>
      </c>
      <c r="C11" s="212" t="s">
        <v>200</v>
      </c>
      <c r="D11" s="86" t="s">
        <v>71</v>
      </c>
      <c r="E11" s="213"/>
      <c r="F11" s="214">
        <v>0.12</v>
      </c>
      <c r="G11" s="215"/>
      <c r="H11" s="215"/>
      <c r="I11" s="215"/>
      <c r="J11" s="215"/>
      <c r="K11" s="215"/>
      <c r="L11" s="215"/>
      <c r="M11" s="215"/>
    </row>
    <row r="12" spans="1:13" s="216" customFormat="1" ht="15.75">
      <c r="A12" s="86"/>
      <c r="B12" s="86"/>
      <c r="C12" s="217" t="s">
        <v>31</v>
      </c>
      <c r="D12" s="86" t="s">
        <v>32</v>
      </c>
      <c r="E12" s="213">
        <v>18.6</v>
      </c>
      <c r="F12" s="213">
        <f>F11*E12</f>
        <v>2.232</v>
      </c>
      <c r="G12" s="215"/>
      <c r="H12" s="215"/>
      <c r="I12" s="215"/>
      <c r="J12" s="215"/>
      <c r="K12" s="215"/>
      <c r="L12" s="215"/>
      <c r="M12" s="262"/>
    </row>
    <row r="13" spans="1:13" s="216" customFormat="1" ht="15.75">
      <c r="A13" s="86"/>
      <c r="B13" s="86"/>
      <c r="C13" s="217" t="s">
        <v>52</v>
      </c>
      <c r="D13" s="86" t="s">
        <v>35</v>
      </c>
      <c r="E13" s="213">
        <v>0.16</v>
      </c>
      <c r="F13" s="213">
        <f>F11*E13</f>
        <v>0.0192</v>
      </c>
      <c r="G13" s="215"/>
      <c r="H13" s="215"/>
      <c r="I13" s="215"/>
      <c r="J13" s="215"/>
      <c r="K13" s="215"/>
      <c r="L13" s="215"/>
      <c r="M13" s="262"/>
    </row>
    <row r="14" spans="1:13" s="188" customFormat="1" ht="15.75">
      <c r="A14" s="87">
        <v>2</v>
      </c>
      <c r="B14" s="87"/>
      <c r="C14" s="88" t="s">
        <v>178</v>
      </c>
      <c r="D14" s="87" t="s">
        <v>71</v>
      </c>
      <c r="E14" s="87"/>
      <c r="F14" s="89">
        <v>0.12</v>
      </c>
      <c r="G14" s="78"/>
      <c r="H14" s="78"/>
      <c r="I14" s="78"/>
      <c r="J14" s="78"/>
      <c r="K14" s="78"/>
      <c r="L14" s="78"/>
      <c r="M14" s="259"/>
    </row>
    <row r="15" spans="1:13" s="188" customFormat="1" ht="15.75">
      <c r="A15" s="91"/>
      <c r="B15" s="91" t="s">
        <v>179</v>
      </c>
      <c r="C15" s="92" t="s">
        <v>72</v>
      </c>
      <c r="D15" s="91" t="s">
        <v>32</v>
      </c>
      <c r="E15" s="93">
        <f>101*1.16</f>
        <v>117.16</v>
      </c>
      <c r="F15" s="93">
        <f>F14*E15</f>
        <v>14.059199999999999</v>
      </c>
      <c r="G15" s="97"/>
      <c r="H15" s="97"/>
      <c r="I15" s="97"/>
      <c r="J15" s="97"/>
      <c r="K15" s="97"/>
      <c r="L15" s="97"/>
      <c r="M15" s="260"/>
    </row>
    <row r="16" spans="1:13" s="188" customFormat="1" ht="15.75">
      <c r="A16" s="91"/>
      <c r="B16" s="91"/>
      <c r="C16" s="92" t="s">
        <v>52</v>
      </c>
      <c r="D16" s="91" t="s">
        <v>35</v>
      </c>
      <c r="E16" s="93">
        <v>2.7</v>
      </c>
      <c r="F16" s="93">
        <f>F14*E16</f>
        <v>0.324</v>
      </c>
      <c r="G16" s="97"/>
      <c r="H16" s="97"/>
      <c r="I16" s="97"/>
      <c r="J16" s="97"/>
      <c r="K16" s="97"/>
      <c r="L16" s="97"/>
      <c r="M16" s="260"/>
    </row>
    <row r="17" spans="1:13" s="188" customFormat="1" ht="15.75">
      <c r="A17" s="91"/>
      <c r="B17" s="91"/>
      <c r="C17" s="92" t="s">
        <v>73</v>
      </c>
      <c r="D17" s="91" t="s">
        <v>62</v>
      </c>
      <c r="E17" s="93">
        <f>0.26*1.05+2.226</f>
        <v>2.499</v>
      </c>
      <c r="F17" s="93">
        <f>F14*E17</f>
        <v>0.29988</v>
      </c>
      <c r="G17" s="97"/>
      <c r="H17" s="97"/>
      <c r="I17" s="97"/>
      <c r="J17" s="97"/>
      <c r="K17" s="97"/>
      <c r="L17" s="97"/>
      <c r="M17" s="260"/>
    </row>
    <row r="18" spans="1:13" s="188" customFormat="1" ht="15.75">
      <c r="A18" s="91"/>
      <c r="B18" s="91"/>
      <c r="C18" s="92" t="s">
        <v>53</v>
      </c>
      <c r="D18" s="91" t="s">
        <v>35</v>
      </c>
      <c r="E18" s="93">
        <v>0.3</v>
      </c>
      <c r="F18" s="93">
        <f>F14*E18</f>
        <v>0.036</v>
      </c>
      <c r="G18" s="97"/>
      <c r="H18" s="97"/>
      <c r="I18" s="97"/>
      <c r="J18" s="97"/>
      <c r="K18" s="97"/>
      <c r="L18" s="97"/>
      <c r="M18" s="260"/>
    </row>
    <row r="19" spans="1:13" s="216" customFormat="1" ht="15.75">
      <c r="A19" s="86">
        <v>2</v>
      </c>
      <c r="B19" s="86" t="s">
        <v>167</v>
      </c>
      <c r="C19" s="212" t="s">
        <v>201</v>
      </c>
      <c r="D19" s="86" t="s">
        <v>71</v>
      </c>
      <c r="E19" s="213"/>
      <c r="F19" s="214">
        <v>0.127</v>
      </c>
      <c r="G19" s="215"/>
      <c r="H19" s="215"/>
      <c r="I19" s="215"/>
      <c r="J19" s="215"/>
      <c r="K19" s="215"/>
      <c r="L19" s="215"/>
      <c r="M19" s="215"/>
    </row>
    <row r="20" spans="1:13" s="216" customFormat="1" ht="15.75">
      <c r="A20" s="86"/>
      <c r="B20" s="86"/>
      <c r="C20" s="217" t="s">
        <v>31</v>
      </c>
      <c r="D20" s="86" t="s">
        <v>32</v>
      </c>
      <c r="E20" s="213">
        <v>18.6</v>
      </c>
      <c r="F20" s="213">
        <f>F19*E20</f>
        <v>2.3622</v>
      </c>
      <c r="G20" s="215"/>
      <c r="H20" s="215"/>
      <c r="I20" s="215"/>
      <c r="J20" s="215"/>
      <c r="K20" s="215"/>
      <c r="L20" s="215"/>
      <c r="M20" s="262"/>
    </row>
    <row r="21" spans="1:13" s="216" customFormat="1" ht="15.75">
      <c r="A21" s="86"/>
      <c r="B21" s="86"/>
      <c r="C21" s="217" t="s">
        <v>52</v>
      </c>
      <c r="D21" s="86" t="s">
        <v>35</v>
      </c>
      <c r="E21" s="213">
        <v>0.16</v>
      </c>
      <c r="F21" s="213">
        <f>F19*E21</f>
        <v>0.02032</v>
      </c>
      <c r="G21" s="215"/>
      <c r="H21" s="215"/>
      <c r="I21" s="215"/>
      <c r="J21" s="215"/>
      <c r="K21" s="215"/>
      <c r="L21" s="215"/>
      <c r="M21" s="262"/>
    </row>
    <row r="22" spans="1:13" s="187" customFormat="1" ht="31.5">
      <c r="A22" s="86">
        <v>3</v>
      </c>
      <c r="B22" s="86"/>
      <c r="C22" s="88" t="s">
        <v>168</v>
      </c>
      <c r="D22" s="86" t="s">
        <v>71</v>
      </c>
      <c r="E22" s="110"/>
      <c r="F22" s="111">
        <v>0.127</v>
      </c>
      <c r="G22" s="215"/>
      <c r="H22" s="215"/>
      <c r="I22" s="215"/>
      <c r="J22" s="215"/>
      <c r="K22" s="215"/>
      <c r="L22" s="215"/>
      <c r="M22" s="215"/>
    </row>
    <row r="23" spans="1:13" s="187" customFormat="1" ht="15.75">
      <c r="A23" s="86"/>
      <c r="B23" s="86" t="s">
        <v>75</v>
      </c>
      <c r="C23" s="112" t="s">
        <v>31</v>
      </c>
      <c r="D23" s="86" t="s">
        <v>32</v>
      </c>
      <c r="E23" s="110">
        <v>17.78</v>
      </c>
      <c r="F23" s="110">
        <f>F22*E23</f>
        <v>2.25806</v>
      </c>
      <c r="G23" s="215"/>
      <c r="H23" s="215"/>
      <c r="I23" s="215"/>
      <c r="J23" s="215"/>
      <c r="K23" s="215"/>
      <c r="L23" s="215"/>
      <c r="M23" s="215"/>
    </row>
    <row r="24" spans="1:13" s="187" customFormat="1" ht="15.75">
      <c r="A24" s="86"/>
      <c r="B24" s="86"/>
      <c r="C24" s="112" t="s">
        <v>52</v>
      </c>
      <c r="D24" s="86" t="s">
        <v>35</v>
      </c>
      <c r="E24" s="110">
        <v>0.29</v>
      </c>
      <c r="F24" s="110">
        <f>F22*E24</f>
        <v>0.036829999999999995</v>
      </c>
      <c r="G24" s="215"/>
      <c r="H24" s="215"/>
      <c r="I24" s="215"/>
      <c r="J24" s="215"/>
      <c r="K24" s="215"/>
      <c r="L24" s="215"/>
      <c r="M24" s="215"/>
    </row>
    <row r="25" spans="1:13" s="187" customFormat="1" ht="27">
      <c r="A25" s="86"/>
      <c r="B25" s="113" t="s">
        <v>48</v>
      </c>
      <c r="C25" s="112" t="s">
        <v>132</v>
      </c>
      <c r="D25" s="86" t="s">
        <v>62</v>
      </c>
      <c r="E25" s="110"/>
      <c r="F25" s="110">
        <v>0.38</v>
      </c>
      <c r="G25" s="215"/>
      <c r="H25" s="215"/>
      <c r="I25" s="215"/>
      <c r="J25" s="215"/>
      <c r="K25" s="215"/>
      <c r="L25" s="215"/>
      <c r="M25" s="215"/>
    </row>
    <row r="26" spans="1:13" s="187" customFormat="1" ht="31.5">
      <c r="A26" s="76">
        <v>4</v>
      </c>
      <c r="B26" s="76" t="s">
        <v>169</v>
      </c>
      <c r="C26" s="218" t="s">
        <v>170</v>
      </c>
      <c r="D26" s="76" t="s">
        <v>71</v>
      </c>
      <c r="E26" s="79"/>
      <c r="F26" s="219">
        <v>0.127</v>
      </c>
      <c r="G26" s="220"/>
      <c r="H26" s="220"/>
      <c r="I26" s="220"/>
      <c r="J26" s="220"/>
      <c r="K26" s="220"/>
      <c r="L26" s="263"/>
      <c r="M26" s="263"/>
    </row>
    <row r="27" spans="1:13" s="187" customFormat="1" ht="15.75">
      <c r="A27" s="77"/>
      <c r="B27" s="77"/>
      <c r="C27" s="221" t="s">
        <v>31</v>
      </c>
      <c r="D27" s="77" t="s">
        <v>32</v>
      </c>
      <c r="E27" s="190">
        <v>161</v>
      </c>
      <c r="F27" s="190">
        <f>F26*E27</f>
        <v>20.447</v>
      </c>
      <c r="G27" s="222"/>
      <c r="H27" s="222"/>
      <c r="I27" s="222"/>
      <c r="J27" s="222"/>
      <c r="K27" s="222"/>
      <c r="L27" s="264"/>
      <c r="M27" s="264"/>
    </row>
    <row r="28" spans="1:13" s="187" customFormat="1" ht="15.75">
      <c r="A28" s="77"/>
      <c r="B28" s="77"/>
      <c r="C28" s="221" t="s">
        <v>52</v>
      </c>
      <c r="D28" s="77" t="s">
        <v>35</v>
      </c>
      <c r="E28" s="190">
        <v>6.69</v>
      </c>
      <c r="F28" s="190">
        <f>F26*E28</f>
        <v>0.8496300000000001</v>
      </c>
      <c r="G28" s="222"/>
      <c r="H28" s="222"/>
      <c r="I28" s="222"/>
      <c r="J28" s="222"/>
      <c r="K28" s="222"/>
      <c r="L28" s="264"/>
      <c r="M28" s="264"/>
    </row>
    <row r="29" spans="1:13" s="187" customFormat="1" ht="15.75">
      <c r="A29" s="77"/>
      <c r="B29" s="91" t="s">
        <v>54</v>
      </c>
      <c r="C29" s="221" t="s">
        <v>171</v>
      </c>
      <c r="D29" s="77" t="s">
        <v>74</v>
      </c>
      <c r="E29" s="190"/>
      <c r="F29" s="190">
        <v>12.7</v>
      </c>
      <c r="G29" s="222"/>
      <c r="H29" s="222"/>
      <c r="I29" s="222"/>
      <c r="J29" s="222"/>
      <c r="K29" s="222"/>
      <c r="L29" s="264"/>
      <c r="M29" s="264"/>
    </row>
    <row r="30" spans="1:13" s="187" customFormat="1" ht="15.75">
      <c r="A30" s="77"/>
      <c r="B30" s="77"/>
      <c r="C30" s="221" t="s">
        <v>76</v>
      </c>
      <c r="D30" s="77" t="s">
        <v>50</v>
      </c>
      <c r="E30" s="190">
        <v>625</v>
      </c>
      <c r="F30" s="190">
        <f>F26*E30</f>
        <v>79.375</v>
      </c>
      <c r="G30" s="222"/>
      <c r="H30" s="222"/>
      <c r="I30" s="222"/>
      <c r="J30" s="222"/>
      <c r="K30" s="222"/>
      <c r="L30" s="264"/>
      <c r="M30" s="264"/>
    </row>
    <row r="31" spans="1:13" s="187" customFormat="1" ht="31.5">
      <c r="A31" s="139">
        <v>5</v>
      </c>
      <c r="B31" s="91" t="s">
        <v>158</v>
      </c>
      <c r="C31" s="88" t="s">
        <v>159</v>
      </c>
      <c r="D31" s="87" t="s">
        <v>98</v>
      </c>
      <c r="E31" s="200"/>
      <c r="F31" s="201">
        <v>0.019</v>
      </c>
      <c r="G31" s="177"/>
      <c r="H31" s="256"/>
      <c r="I31" s="177"/>
      <c r="J31" s="177"/>
      <c r="K31" s="177"/>
      <c r="L31" s="177"/>
      <c r="M31" s="256"/>
    </row>
    <row r="32" spans="1:13" s="187" customFormat="1" ht="15.75">
      <c r="A32" s="139"/>
      <c r="B32" s="91"/>
      <c r="C32" s="168" t="s">
        <v>31</v>
      </c>
      <c r="D32" s="91" t="s">
        <v>32</v>
      </c>
      <c r="E32" s="202">
        <v>121</v>
      </c>
      <c r="F32" s="202">
        <f>E32*F31</f>
        <v>2.299</v>
      </c>
      <c r="G32" s="204"/>
      <c r="H32" s="258"/>
      <c r="I32" s="204"/>
      <c r="J32" s="204"/>
      <c r="K32" s="204"/>
      <c r="L32" s="204"/>
      <c r="M32" s="258"/>
    </row>
    <row r="33" spans="1:13" s="187" customFormat="1" ht="15.75">
      <c r="A33" s="139"/>
      <c r="B33" s="91"/>
      <c r="C33" s="168" t="s">
        <v>160</v>
      </c>
      <c r="D33" s="91" t="s">
        <v>74</v>
      </c>
      <c r="E33" s="202" t="s">
        <v>33</v>
      </c>
      <c r="F33" s="203">
        <v>1.9</v>
      </c>
      <c r="G33" s="204"/>
      <c r="H33" s="258"/>
      <c r="I33" s="204"/>
      <c r="J33" s="97"/>
      <c r="K33" s="204"/>
      <c r="L33" s="204"/>
      <c r="M33" s="97"/>
    </row>
    <row r="34" spans="1:13" s="187" customFormat="1" ht="15.75">
      <c r="A34" s="139"/>
      <c r="B34" s="91"/>
      <c r="C34" s="168" t="s">
        <v>52</v>
      </c>
      <c r="D34" s="91" t="s">
        <v>35</v>
      </c>
      <c r="E34" s="202">
        <v>24.5</v>
      </c>
      <c r="F34" s="202">
        <f>E34*F31</f>
        <v>0.46549999999999997</v>
      </c>
      <c r="G34" s="204"/>
      <c r="H34" s="258"/>
      <c r="I34" s="204"/>
      <c r="J34" s="204"/>
      <c r="K34" s="204"/>
      <c r="L34" s="97"/>
      <c r="M34" s="97"/>
    </row>
    <row r="35" spans="1:13" s="187" customFormat="1" ht="15.75">
      <c r="A35" s="87">
        <v>6</v>
      </c>
      <c r="B35" s="91" t="s">
        <v>161</v>
      </c>
      <c r="C35" s="88" t="s">
        <v>202</v>
      </c>
      <c r="D35" s="87" t="s">
        <v>74</v>
      </c>
      <c r="E35" s="90"/>
      <c r="F35" s="206">
        <v>3</v>
      </c>
      <c r="G35" s="78"/>
      <c r="H35" s="259"/>
      <c r="I35" s="78"/>
      <c r="J35" s="78"/>
      <c r="K35" s="78"/>
      <c r="L35" s="78"/>
      <c r="M35" s="259"/>
    </row>
    <row r="36" spans="1:13" s="187" customFormat="1" ht="15.75">
      <c r="A36" s="91"/>
      <c r="B36" s="87"/>
      <c r="C36" s="92" t="s">
        <v>31</v>
      </c>
      <c r="D36" s="91" t="s">
        <v>32</v>
      </c>
      <c r="E36" s="94">
        <v>0.914</v>
      </c>
      <c r="F36" s="94">
        <f>E36*F35</f>
        <v>2.742</v>
      </c>
      <c r="G36" s="97"/>
      <c r="H36" s="258"/>
      <c r="I36" s="97"/>
      <c r="J36" s="97"/>
      <c r="K36" s="97"/>
      <c r="L36" s="97"/>
      <c r="M36" s="258"/>
    </row>
    <row r="37" spans="1:13" s="187" customFormat="1" ht="15.75">
      <c r="A37" s="91"/>
      <c r="B37" s="91"/>
      <c r="C37" s="92" t="s">
        <v>52</v>
      </c>
      <c r="D37" s="91" t="s">
        <v>35</v>
      </c>
      <c r="E37" s="94">
        <v>0.353</v>
      </c>
      <c r="F37" s="94">
        <f>E37*F35</f>
        <v>1.059</v>
      </c>
      <c r="G37" s="97"/>
      <c r="H37" s="260"/>
      <c r="I37" s="97"/>
      <c r="J37" s="97"/>
      <c r="K37" s="204"/>
      <c r="L37" s="97"/>
      <c r="M37" s="97"/>
    </row>
    <row r="38" spans="1:13" s="187" customFormat="1" ht="15.75">
      <c r="A38" s="87"/>
      <c r="B38" s="91" t="s">
        <v>54</v>
      </c>
      <c r="C38" s="88" t="s">
        <v>162</v>
      </c>
      <c r="D38" s="87" t="s">
        <v>74</v>
      </c>
      <c r="E38" s="90"/>
      <c r="F38" s="206">
        <v>3</v>
      </c>
      <c r="G38" s="78"/>
      <c r="H38" s="259"/>
      <c r="I38" s="78"/>
      <c r="J38" s="78"/>
      <c r="K38" s="78"/>
      <c r="L38" s="78"/>
      <c r="M38" s="259"/>
    </row>
    <row r="39" spans="1:13" s="187" customFormat="1" ht="31.5">
      <c r="A39" s="87">
        <v>7</v>
      </c>
      <c r="B39" s="86" t="s">
        <v>172</v>
      </c>
      <c r="C39" s="88" t="s">
        <v>173</v>
      </c>
      <c r="D39" s="87" t="s">
        <v>71</v>
      </c>
      <c r="E39" s="87"/>
      <c r="F39" s="87">
        <v>0.375</v>
      </c>
      <c r="G39" s="78"/>
      <c r="H39" s="78"/>
      <c r="I39" s="78"/>
      <c r="J39" s="78"/>
      <c r="K39" s="78"/>
      <c r="L39" s="78"/>
      <c r="M39" s="78"/>
    </row>
    <row r="40" spans="1:13" s="187" customFormat="1" ht="15.75">
      <c r="A40" s="91"/>
      <c r="B40" s="91"/>
      <c r="C40" s="92" t="s">
        <v>72</v>
      </c>
      <c r="D40" s="91" t="s">
        <v>32</v>
      </c>
      <c r="E40" s="93">
        <v>65.8</v>
      </c>
      <c r="F40" s="93">
        <f>F39*E40</f>
        <v>24.674999999999997</v>
      </c>
      <c r="G40" s="97"/>
      <c r="H40" s="97"/>
      <c r="I40" s="97"/>
      <c r="J40" s="97"/>
      <c r="K40" s="97"/>
      <c r="L40" s="97"/>
      <c r="M40" s="97"/>
    </row>
    <row r="41" spans="1:13" s="187" customFormat="1" ht="15.75">
      <c r="A41" s="91"/>
      <c r="B41" s="91"/>
      <c r="C41" s="92" t="s">
        <v>52</v>
      </c>
      <c r="D41" s="91" t="s">
        <v>35</v>
      </c>
      <c r="E41" s="93">
        <v>1</v>
      </c>
      <c r="F41" s="93">
        <f>F39*E41</f>
        <v>0.375</v>
      </c>
      <c r="G41" s="97"/>
      <c r="H41" s="97"/>
      <c r="I41" s="97"/>
      <c r="J41" s="97"/>
      <c r="K41" s="97"/>
      <c r="L41" s="97"/>
      <c r="M41" s="97"/>
    </row>
    <row r="42" spans="1:13" s="187" customFormat="1" ht="15.75">
      <c r="A42" s="91"/>
      <c r="B42" s="91"/>
      <c r="C42" s="92" t="s">
        <v>174</v>
      </c>
      <c r="D42" s="91" t="s">
        <v>50</v>
      </c>
      <c r="E42" s="224">
        <v>63</v>
      </c>
      <c r="F42" s="93">
        <f>F39*E42</f>
        <v>23.625</v>
      </c>
      <c r="G42" s="97"/>
      <c r="H42" s="97"/>
      <c r="I42" s="97"/>
      <c r="J42" s="97"/>
      <c r="K42" s="97"/>
      <c r="L42" s="97"/>
      <c r="M42" s="97"/>
    </row>
    <row r="43" spans="1:13" s="187" customFormat="1" ht="15.75">
      <c r="A43" s="91"/>
      <c r="B43" s="91"/>
      <c r="C43" s="92" t="s">
        <v>175</v>
      </c>
      <c r="D43" s="91" t="s">
        <v>50</v>
      </c>
      <c r="E43" s="93">
        <v>79</v>
      </c>
      <c r="F43" s="93">
        <f>F39*E43</f>
        <v>29.625</v>
      </c>
      <c r="G43" s="97"/>
      <c r="H43" s="97"/>
      <c r="I43" s="97"/>
      <c r="J43" s="97"/>
      <c r="K43" s="97"/>
      <c r="L43" s="97"/>
      <c r="M43" s="97"/>
    </row>
    <row r="44" spans="1:13" s="187" customFormat="1" ht="15.75">
      <c r="A44" s="91"/>
      <c r="B44" s="91"/>
      <c r="C44" s="92" t="s">
        <v>53</v>
      </c>
      <c r="D44" s="91" t="s">
        <v>35</v>
      </c>
      <c r="E44" s="93">
        <v>1.6</v>
      </c>
      <c r="F44" s="93">
        <f>F39*E44</f>
        <v>0.6000000000000001</v>
      </c>
      <c r="G44" s="97"/>
      <c r="H44" s="97"/>
      <c r="I44" s="97"/>
      <c r="J44" s="97"/>
      <c r="K44" s="97"/>
      <c r="L44" s="97"/>
      <c r="M44" s="97"/>
    </row>
    <row r="45" spans="1:13" s="187" customFormat="1" ht="31.5">
      <c r="A45" s="87">
        <v>21</v>
      </c>
      <c r="B45" s="86" t="s">
        <v>176</v>
      </c>
      <c r="C45" s="88" t="s">
        <v>177</v>
      </c>
      <c r="D45" s="87" t="s">
        <v>71</v>
      </c>
      <c r="E45" s="87"/>
      <c r="F45" s="87">
        <v>0.127</v>
      </c>
      <c r="G45" s="78"/>
      <c r="H45" s="78"/>
      <c r="I45" s="78"/>
      <c r="J45" s="78"/>
      <c r="K45" s="78"/>
      <c r="L45" s="78"/>
      <c r="M45" s="78"/>
    </row>
    <row r="46" spans="1:13" s="187" customFormat="1" ht="15.75">
      <c r="A46" s="91"/>
      <c r="B46" s="91"/>
      <c r="C46" s="92" t="s">
        <v>72</v>
      </c>
      <c r="D46" s="91" t="s">
        <v>32</v>
      </c>
      <c r="E46" s="93">
        <v>85.6</v>
      </c>
      <c r="F46" s="93">
        <f>F45*E46</f>
        <v>10.8712</v>
      </c>
      <c r="G46" s="97"/>
      <c r="H46" s="97"/>
      <c r="I46" s="97"/>
      <c r="J46" s="97"/>
      <c r="K46" s="97"/>
      <c r="L46" s="97"/>
      <c r="M46" s="97"/>
    </row>
    <row r="47" spans="1:13" s="187" customFormat="1" ht="15.75">
      <c r="A47" s="91"/>
      <c r="B47" s="91"/>
      <c r="C47" s="92" t="s">
        <v>52</v>
      </c>
      <c r="D47" s="91" t="s">
        <v>35</v>
      </c>
      <c r="E47" s="93">
        <v>1</v>
      </c>
      <c r="F47" s="93">
        <f>F45*E47</f>
        <v>0.127</v>
      </c>
      <c r="G47" s="97"/>
      <c r="H47" s="97"/>
      <c r="I47" s="97"/>
      <c r="J47" s="97"/>
      <c r="K47" s="97"/>
      <c r="L47" s="97"/>
      <c r="M47" s="97"/>
    </row>
    <row r="48" spans="1:13" s="187" customFormat="1" ht="15.75">
      <c r="A48" s="91"/>
      <c r="B48" s="91"/>
      <c r="C48" s="92" t="s">
        <v>174</v>
      </c>
      <c r="D48" s="91" t="s">
        <v>50</v>
      </c>
      <c r="E48" s="224">
        <v>63</v>
      </c>
      <c r="F48" s="93">
        <f>F45*E48</f>
        <v>8.001</v>
      </c>
      <c r="G48" s="97"/>
      <c r="H48" s="97"/>
      <c r="I48" s="97"/>
      <c r="J48" s="97"/>
      <c r="K48" s="97"/>
      <c r="L48" s="97"/>
      <c r="M48" s="97"/>
    </row>
    <row r="49" spans="1:13" s="187" customFormat="1" ht="15.75">
      <c r="A49" s="91"/>
      <c r="B49" s="91"/>
      <c r="C49" s="92" t="s">
        <v>175</v>
      </c>
      <c r="D49" s="91" t="s">
        <v>50</v>
      </c>
      <c r="E49" s="93">
        <v>92</v>
      </c>
      <c r="F49" s="93">
        <f>F45*E49</f>
        <v>11.684000000000001</v>
      </c>
      <c r="G49" s="97"/>
      <c r="H49" s="97"/>
      <c r="I49" s="97"/>
      <c r="J49" s="97"/>
      <c r="K49" s="97"/>
      <c r="L49" s="97"/>
      <c r="M49" s="97"/>
    </row>
    <row r="50" spans="1:13" s="187" customFormat="1" ht="15.75">
      <c r="A50" s="91"/>
      <c r="B50" s="91"/>
      <c r="C50" s="92" t="s">
        <v>53</v>
      </c>
      <c r="D50" s="91" t="s">
        <v>35</v>
      </c>
      <c r="E50" s="93">
        <v>1.8</v>
      </c>
      <c r="F50" s="93">
        <f>F45*E50</f>
        <v>0.2286</v>
      </c>
      <c r="G50" s="97"/>
      <c r="H50" s="97"/>
      <c r="I50" s="97"/>
      <c r="J50" s="97"/>
      <c r="K50" s="97"/>
      <c r="L50" s="97"/>
      <c r="M50" s="97"/>
    </row>
    <row r="51" spans="1:13" ht="16.5">
      <c r="A51" s="91"/>
      <c r="B51" s="91"/>
      <c r="C51" s="151" t="s">
        <v>44</v>
      </c>
      <c r="D51" s="152"/>
      <c r="E51" s="141"/>
      <c r="F51" s="141"/>
      <c r="G51" s="246"/>
      <c r="H51" s="244"/>
      <c r="I51" s="244"/>
      <c r="J51" s="244"/>
      <c r="K51" s="244"/>
      <c r="L51" s="244"/>
      <c r="M51" s="244"/>
    </row>
    <row r="52" spans="1:13" ht="15.75">
      <c r="A52" s="91"/>
      <c r="B52" s="169"/>
      <c r="C52" s="153" t="s">
        <v>119</v>
      </c>
      <c r="D52" s="52">
        <v>0.1</v>
      </c>
      <c r="E52" s="141"/>
      <c r="F52" s="141"/>
      <c r="G52" s="244"/>
      <c r="H52" s="244"/>
      <c r="I52" s="244"/>
      <c r="J52" s="244"/>
      <c r="K52" s="244"/>
      <c r="L52" s="244"/>
      <c r="M52" s="245"/>
    </row>
    <row r="53" spans="1:13" ht="15.75">
      <c r="A53" s="91"/>
      <c r="B53" s="91"/>
      <c r="C53" s="153" t="s">
        <v>8</v>
      </c>
      <c r="D53" s="49"/>
      <c r="E53" s="141"/>
      <c r="F53" s="141"/>
      <c r="G53" s="244"/>
      <c r="H53" s="244"/>
      <c r="I53" s="244"/>
      <c r="J53" s="244"/>
      <c r="K53" s="244"/>
      <c r="L53" s="244"/>
      <c r="M53" s="245"/>
    </row>
    <row r="54" spans="1:13" ht="15.75">
      <c r="A54" s="154"/>
      <c r="B54" s="91"/>
      <c r="C54" s="153" t="s">
        <v>120</v>
      </c>
      <c r="D54" s="52">
        <v>0.08</v>
      </c>
      <c r="E54" s="141"/>
      <c r="F54" s="141"/>
      <c r="G54" s="244"/>
      <c r="H54" s="244"/>
      <c r="I54" s="244"/>
      <c r="J54" s="244"/>
      <c r="K54" s="244"/>
      <c r="L54" s="244"/>
      <c r="M54" s="245"/>
    </row>
    <row r="55" spans="1:13" ht="15.75">
      <c r="A55" s="139"/>
      <c r="B55" s="91"/>
      <c r="C55" s="225" t="s">
        <v>8</v>
      </c>
      <c r="D55" s="156"/>
      <c r="E55" s="141"/>
      <c r="F55" s="141"/>
      <c r="G55" s="244"/>
      <c r="H55" s="244"/>
      <c r="I55" s="244"/>
      <c r="J55" s="244"/>
      <c r="K55" s="244"/>
      <c r="L55" s="244"/>
      <c r="M55" s="245"/>
    </row>
    <row r="56" spans="1:13" ht="15.75">
      <c r="A56" s="91"/>
      <c r="B56" s="91"/>
      <c r="C56" s="226" t="s">
        <v>180</v>
      </c>
      <c r="D56" s="91"/>
      <c r="E56" s="227"/>
      <c r="F56" s="224"/>
      <c r="G56" s="138"/>
      <c r="H56" s="138"/>
      <c r="I56" s="138"/>
      <c r="J56" s="138"/>
      <c r="K56" s="138"/>
      <c r="L56" s="138"/>
      <c r="M56" s="138"/>
    </row>
    <row r="57" spans="1:13" ht="15.75">
      <c r="A57" s="91">
        <v>1</v>
      </c>
      <c r="B57" s="91" t="s">
        <v>181</v>
      </c>
      <c r="C57" s="92" t="s">
        <v>182</v>
      </c>
      <c r="D57" s="91" t="s">
        <v>183</v>
      </c>
      <c r="E57" s="93"/>
      <c r="F57" s="93">
        <v>0.01</v>
      </c>
      <c r="G57" s="138"/>
      <c r="H57" s="138"/>
      <c r="I57" s="138"/>
      <c r="J57" s="138"/>
      <c r="K57" s="138"/>
      <c r="L57" s="138"/>
      <c r="M57" s="138"/>
    </row>
    <row r="58" spans="1:13" ht="15.75">
      <c r="A58" s="91"/>
      <c r="B58" s="91"/>
      <c r="C58" s="92" t="s">
        <v>31</v>
      </c>
      <c r="D58" s="91" t="s">
        <v>32</v>
      </c>
      <c r="E58" s="224">
        <v>27</v>
      </c>
      <c r="F58" s="93">
        <f>F57*E58</f>
        <v>0.27</v>
      </c>
      <c r="G58" s="264"/>
      <c r="H58" s="138"/>
      <c r="I58" s="138"/>
      <c r="J58" s="138"/>
      <c r="K58" s="138"/>
      <c r="L58" s="138"/>
      <c r="M58" s="138"/>
    </row>
    <row r="59" spans="1:13" ht="15.75">
      <c r="A59" s="91"/>
      <c r="B59" s="91"/>
      <c r="C59" s="92" t="s">
        <v>184</v>
      </c>
      <c r="D59" s="91" t="s">
        <v>49</v>
      </c>
      <c r="E59" s="224">
        <v>100</v>
      </c>
      <c r="F59" s="224">
        <f>F57*E59</f>
        <v>1</v>
      </c>
      <c r="G59" s="138"/>
      <c r="H59" s="138"/>
      <c r="I59" s="138"/>
      <c r="J59" s="138"/>
      <c r="K59" s="138"/>
      <c r="L59" s="138"/>
      <c r="M59" s="138"/>
    </row>
    <row r="60" spans="1:13" ht="15.75">
      <c r="A60" s="91">
        <v>2</v>
      </c>
      <c r="B60" s="91" t="s">
        <v>181</v>
      </c>
      <c r="C60" s="92" t="s">
        <v>185</v>
      </c>
      <c r="D60" s="91" t="s">
        <v>183</v>
      </c>
      <c r="E60" s="93"/>
      <c r="F60" s="93">
        <v>0.18</v>
      </c>
      <c r="G60" s="138"/>
      <c r="H60" s="138"/>
      <c r="I60" s="138"/>
      <c r="J60" s="138"/>
      <c r="K60" s="138"/>
      <c r="L60" s="138"/>
      <c r="M60" s="138"/>
    </row>
    <row r="61" spans="1:13" ht="15.75">
      <c r="A61" s="91"/>
      <c r="B61" s="91"/>
      <c r="C61" s="92" t="s">
        <v>31</v>
      </c>
      <c r="D61" s="91" t="s">
        <v>32</v>
      </c>
      <c r="E61" s="224">
        <v>27</v>
      </c>
      <c r="F61" s="93">
        <f>F60*E61</f>
        <v>4.859999999999999</v>
      </c>
      <c r="G61" s="264"/>
      <c r="H61" s="138"/>
      <c r="I61" s="138"/>
      <c r="J61" s="138"/>
      <c r="K61" s="138"/>
      <c r="L61" s="138"/>
      <c r="M61" s="138"/>
    </row>
    <row r="62" spans="1:13" ht="15.75">
      <c r="A62" s="91"/>
      <c r="B62" s="91"/>
      <c r="C62" s="92" t="s">
        <v>186</v>
      </c>
      <c r="D62" s="91" t="s">
        <v>49</v>
      </c>
      <c r="E62" s="224">
        <v>100</v>
      </c>
      <c r="F62" s="224">
        <f>E62*F60</f>
        <v>18</v>
      </c>
      <c r="G62" s="138"/>
      <c r="H62" s="138"/>
      <c r="I62" s="138"/>
      <c r="J62" s="138"/>
      <c r="K62" s="138"/>
      <c r="L62" s="138"/>
      <c r="M62" s="138"/>
    </row>
    <row r="63" spans="1:13" ht="15.75">
      <c r="A63" s="228">
        <v>3</v>
      </c>
      <c r="B63" s="127" t="s">
        <v>187</v>
      </c>
      <c r="C63" s="229" t="s">
        <v>188</v>
      </c>
      <c r="D63" s="127" t="s">
        <v>183</v>
      </c>
      <c r="E63" s="127"/>
      <c r="F63" s="127">
        <v>0.01</v>
      </c>
      <c r="G63" s="138"/>
      <c r="H63" s="138"/>
      <c r="I63" s="138"/>
      <c r="J63" s="138"/>
      <c r="K63" s="138"/>
      <c r="L63" s="138"/>
      <c r="M63" s="138"/>
    </row>
    <row r="64" spans="1:13" ht="15.75">
      <c r="A64" s="228"/>
      <c r="B64" s="127"/>
      <c r="C64" s="230" t="s">
        <v>31</v>
      </c>
      <c r="D64" s="127" t="s">
        <v>32</v>
      </c>
      <c r="E64" s="127">
        <v>57</v>
      </c>
      <c r="F64" s="127">
        <f>F63*E64</f>
        <v>0.5700000000000001</v>
      </c>
      <c r="G64" s="264"/>
      <c r="H64" s="138"/>
      <c r="I64" s="138"/>
      <c r="J64" s="138"/>
      <c r="K64" s="138"/>
      <c r="L64" s="138"/>
      <c r="M64" s="138"/>
    </row>
    <row r="65" spans="1:13" ht="15.75">
      <c r="A65" s="228"/>
      <c r="B65" s="127" t="s">
        <v>54</v>
      </c>
      <c r="C65" s="230" t="s">
        <v>189</v>
      </c>
      <c r="D65" s="127" t="s">
        <v>49</v>
      </c>
      <c r="E65" s="127"/>
      <c r="F65" s="127">
        <v>1</v>
      </c>
      <c r="G65" s="138"/>
      <c r="H65" s="138"/>
      <c r="I65" s="138"/>
      <c r="J65" s="138"/>
      <c r="K65" s="138"/>
      <c r="L65" s="138"/>
      <c r="M65" s="138"/>
    </row>
    <row r="66" spans="1:13" ht="18">
      <c r="A66" s="223">
        <v>4</v>
      </c>
      <c r="B66" s="223" t="s">
        <v>190</v>
      </c>
      <c r="C66" s="231" t="s">
        <v>203</v>
      </c>
      <c r="D66" s="223" t="s">
        <v>191</v>
      </c>
      <c r="E66" s="232"/>
      <c r="F66" s="232">
        <v>20</v>
      </c>
      <c r="G66" s="265"/>
      <c r="H66" s="265"/>
      <c r="I66" s="265"/>
      <c r="J66" s="265"/>
      <c r="K66" s="265"/>
      <c r="L66" s="265"/>
      <c r="M66" s="265"/>
    </row>
    <row r="67" spans="1:13" ht="15.75">
      <c r="A67" s="223"/>
      <c r="B67" s="233"/>
      <c r="C67" s="234" t="s">
        <v>192</v>
      </c>
      <c r="D67" s="223" t="s">
        <v>32</v>
      </c>
      <c r="E67" s="232">
        <v>0.04</v>
      </c>
      <c r="F67" s="126">
        <f>F66*E67</f>
        <v>0.8</v>
      </c>
      <c r="G67" s="264"/>
      <c r="H67" s="265"/>
      <c r="I67" s="265"/>
      <c r="J67" s="265"/>
      <c r="K67" s="265"/>
      <c r="L67" s="265"/>
      <c r="M67" s="265"/>
    </row>
    <row r="68" spans="1:13" ht="15.75">
      <c r="A68" s="223"/>
      <c r="B68" s="223"/>
      <c r="C68" s="234" t="s">
        <v>193</v>
      </c>
      <c r="D68" s="223" t="s">
        <v>35</v>
      </c>
      <c r="E68" s="232">
        <v>0.0233</v>
      </c>
      <c r="F68" s="126">
        <f>F66*E68</f>
        <v>0.466</v>
      </c>
      <c r="G68" s="265"/>
      <c r="H68" s="265"/>
      <c r="I68" s="265"/>
      <c r="J68" s="265"/>
      <c r="K68" s="265"/>
      <c r="L68" s="265"/>
      <c r="M68" s="265"/>
    </row>
    <row r="69" spans="1:13" ht="15.75">
      <c r="A69" s="223"/>
      <c r="B69" s="233"/>
      <c r="C69" s="234" t="s">
        <v>194</v>
      </c>
      <c r="D69" s="223"/>
      <c r="E69" s="232"/>
      <c r="F69" s="126"/>
      <c r="G69" s="265"/>
      <c r="H69" s="265"/>
      <c r="I69" s="265"/>
      <c r="J69" s="265"/>
      <c r="K69" s="265"/>
      <c r="L69" s="265"/>
      <c r="M69" s="265"/>
    </row>
    <row r="70" spans="1:13" ht="18">
      <c r="A70" s="223"/>
      <c r="B70" s="233"/>
      <c r="C70" s="231" t="s">
        <v>195</v>
      </c>
      <c r="D70" s="223" t="s">
        <v>191</v>
      </c>
      <c r="E70" s="232"/>
      <c r="F70" s="232">
        <v>20</v>
      </c>
      <c r="G70" s="265"/>
      <c r="H70" s="265"/>
      <c r="I70" s="265"/>
      <c r="J70" s="265"/>
      <c r="K70" s="265"/>
      <c r="L70" s="265"/>
      <c r="M70" s="265"/>
    </row>
    <row r="71" spans="1:13" ht="15.75">
      <c r="A71" s="235"/>
      <c r="B71" s="235"/>
      <c r="C71" s="235" t="s">
        <v>8</v>
      </c>
      <c r="D71" s="235"/>
      <c r="E71" s="93"/>
      <c r="F71" s="93"/>
      <c r="G71" s="138"/>
      <c r="H71" s="266"/>
      <c r="I71" s="266"/>
      <c r="J71" s="266"/>
      <c r="K71" s="266"/>
      <c r="L71" s="266"/>
      <c r="M71" s="266"/>
    </row>
    <row r="72" spans="1:13" ht="15.75">
      <c r="A72" s="235"/>
      <c r="B72" s="235"/>
      <c r="C72" s="235" t="s">
        <v>196</v>
      </c>
      <c r="D72" s="236">
        <v>0.75</v>
      </c>
      <c r="E72" s="93"/>
      <c r="F72" s="93"/>
      <c r="G72" s="138"/>
      <c r="H72" s="266"/>
      <c r="I72" s="266"/>
      <c r="J72" s="266"/>
      <c r="K72" s="266"/>
      <c r="L72" s="266"/>
      <c r="M72" s="267"/>
    </row>
    <row r="73" spans="1:13" ht="15.75">
      <c r="A73" s="235"/>
      <c r="B73" s="235" t="s">
        <v>33</v>
      </c>
      <c r="C73" s="235" t="s">
        <v>8</v>
      </c>
      <c r="D73" s="235"/>
      <c r="E73" s="93"/>
      <c r="F73" s="93"/>
      <c r="G73" s="138"/>
      <c r="H73" s="266"/>
      <c r="I73" s="266"/>
      <c r="J73" s="266"/>
      <c r="K73" s="266"/>
      <c r="L73" s="266"/>
      <c r="M73" s="267"/>
    </row>
    <row r="74" spans="1:13" ht="15.75">
      <c r="A74" s="235"/>
      <c r="B74" s="235"/>
      <c r="C74" s="235" t="s">
        <v>197</v>
      </c>
      <c r="D74" s="52">
        <v>0.08</v>
      </c>
      <c r="E74" s="93"/>
      <c r="F74" s="93"/>
      <c r="G74" s="138"/>
      <c r="H74" s="266"/>
      <c r="I74" s="266"/>
      <c r="J74" s="266"/>
      <c r="K74" s="266"/>
      <c r="L74" s="266"/>
      <c r="M74" s="267"/>
    </row>
    <row r="75" spans="1:13" ht="15.75">
      <c r="A75" s="235"/>
      <c r="B75" s="235"/>
      <c r="C75" s="235" t="s">
        <v>8</v>
      </c>
      <c r="D75" s="235"/>
      <c r="E75" s="93"/>
      <c r="F75" s="93"/>
      <c r="G75" s="138"/>
      <c r="H75" s="266"/>
      <c r="I75" s="268"/>
      <c r="J75" s="266"/>
      <c r="K75" s="266"/>
      <c r="L75" s="266"/>
      <c r="M75" s="267"/>
    </row>
    <row r="76" spans="1:13" ht="15.75">
      <c r="A76" s="139"/>
      <c r="B76" s="91"/>
      <c r="C76" s="237" t="s">
        <v>198</v>
      </c>
      <c r="D76" s="156"/>
      <c r="E76" s="141"/>
      <c r="F76" s="141"/>
      <c r="G76" s="244"/>
      <c r="H76" s="244"/>
      <c r="I76" s="244"/>
      <c r="J76" s="244"/>
      <c r="K76" s="244"/>
      <c r="L76" s="244"/>
      <c r="M76" s="244"/>
    </row>
    <row r="77" spans="1:13" ht="21">
      <c r="A77" s="16"/>
      <c r="B77" s="16"/>
      <c r="C77" s="238" t="s">
        <v>204</v>
      </c>
      <c r="D77" s="129"/>
      <c r="E77" s="18"/>
      <c r="F77" s="18"/>
      <c r="G77" s="253"/>
      <c r="H77" s="253"/>
      <c r="I77" s="253"/>
      <c r="J77" s="253"/>
      <c r="K77" s="253"/>
      <c r="L77" s="253"/>
      <c r="M77" s="253"/>
    </row>
    <row r="78" spans="1:13" s="216" customFormat="1" ht="31.5">
      <c r="A78" s="86">
        <v>1</v>
      </c>
      <c r="B78" s="86" t="s">
        <v>167</v>
      </c>
      <c r="C78" s="212" t="s">
        <v>200</v>
      </c>
      <c r="D78" s="86" t="s">
        <v>71</v>
      </c>
      <c r="E78" s="213"/>
      <c r="F78" s="214">
        <v>0.08</v>
      </c>
      <c r="G78" s="215"/>
      <c r="H78" s="215"/>
      <c r="I78" s="215"/>
      <c r="J78" s="215"/>
      <c r="K78" s="215"/>
      <c r="L78" s="215"/>
      <c r="M78" s="215"/>
    </row>
    <row r="79" spans="1:13" s="216" customFormat="1" ht="15.75">
      <c r="A79" s="86"/>
      <c r="B79" s="86"/>
      <c r="C79" s="217" t="s">
        <v>31</v>
      </c>
      <c r="D79" s="86" t="s">
        <v>32</v>
      </c>
      <c r="E79" s="213">
        <v>18.6</v>
      </c>
      <c r="F79" s="213">
        <f>F78*E79</f>
        <v>1.4880000000000002</v>
      </c>
      <c r="G79" s="215"/>
      <c r="H79" s="215"/>
      <c r="I79" s="215"/>
      <c r="J79" s="215"/>
      <c r="K79" s="215"/>
      <c r="L79" s="215"/>
      <c r="M79" s="262"/>
    </row>
    <row r="80" spans="1:13" s="216" customFormat="1" ht="15.75">
      <c r="A80" s="86"/>
      <c r="B80" s="86"/>
      <c r="C80" s="217" t="s">
        <v>52</v>
      </c>
      <c r="D80" s="86" t="s">
        <v>35</v>
      </c>
      <c r="E80" s="213">
        <v>0.16</v>
      </c>
      <c r="F80" s="213">
        <f>F78*E80</f>
        <v>0.0128</v>
      </c>
      <c r="G80" s="215"/>
      <c r="H80" s="215"/>
      <c r="I80" s="215"/>
      <c r="J80" s="215"/>
      <c r="K80" s="215"/>
      <c r="L80" s="215"/>
      <c r="M80" s="262"/>
    </row>
    <row r="81" spans="1:13" s="188" customFormat="1" ht="15.75">
      <c r="A81" s="87">
        <v>2</v>
      </c>
      <c r="B81" s="87"/>
      <c r="C81" s="88" t="s">
        <v>178</v>
      </c>
      <c r="D81" s="87" t="s">
        <v>71</v>
      </c>
      <c r="E81" s="87"/>
      <c r="F81" s="89">
        <v>0.08</v>
      </c>
      <c r="G81" s="78"/>
      <c r="H81" s="78"/>
      <c r="I81" s="78"/>
      <c r="J81" s="78"/>
      <c r="K81" s="78"/>
      <c r="L81" s="78"/>
      <c r="M81" s="259"/>
    </row>
    <row r="82" spans="1:13" s="188" customFormat="1" ht="15.75">
      <c r="A82" s="91"/>
      <c r="B82" s="91" t="s">
        <v>179</v>
      </c>
      <c r="C82" s="92" t="s">
        <v>72</v>
      </c>
      <c r="D82" s="91" t="s">
        <v>32</v>
      </c>
      <c r="E82" s="93">
        <f>101*1.16</f>
        <v>117.16</v>
      </c>
      <c r="F82" s="93">
        <f>F81*E82</f>
        <v>9.3728</v>
      </c>
      <c r="G82" s="97"/>
      <c r="H82" s="97"/>
      <c r="I82" s="97"/>
      <c r="J82" s="97"/>
      <c r="K82" s="97"/>
      <c r="L82" s="97"/>
      <c r="M82" s="260"/>
    </row>
    <row r="83" spans="1:13" s="188" customFormat="1" ht="15.75">
      <c r="A83" s="91"/>
      <c r="B83" s="91"/>
      <c r="C83" s="92" t="s">
        <v>52</v>
      </c>
      <c r="D83" s="91" t="s">
        <v>35</v>
      </c>
      <c r="E83" s="93">
        <v>2.7</v>
      </c>
      <c r="F83" s="93">
        <f>F81*E83</f>
        <v>0.21600000000000003</v>
      </c>
      <c r="G83" s="97"/>
      <c r="H83" s="97"/>
      <c r="I83" s="97"/>
      <c r="J83" s="97"/>
      <c r="K83" s="97"/>
      <c r="L83" s="97"/>
      <c r="M83" s="260"/>
    </row>
    <row r="84" spans="1:13" s="188" customFormat="1" ht="15.75">
      <c r="A84" s="91"/>
      <c r="B84" s="91"/>
      <c r="C84" s="92" t="s">
        <v>73</v>
      </c>
      <c r="D84" s="91" t="s">
        <v>62</v>
      </c>
      <c r="E84" s="93">
        <f>0.26*1.05+2.226</f>
        <v>2.499</v>
      </c>
      <c r="F84" s="93">
        <f>F81*E84</f>
        <v>0.19992000000000001</v>
      </c>
      <c r="G84" s="97"/>
      <c r="H84" s="97"/>
      <c r="I84" s="97"/>
      <c r="J84" s="97"/>
      <c r="K84" s="97"/>
      <c r="L84" s="97"/>
      <c r="M84" s="260"/>
    </row>
    <row r="85" spans="1:13" s="188" customFormat="1" ht="15.75">
      <c r="A85" s="91"/>
      <c r="B85" s="91"/>
      <c r="C85" s="92" t="s">
        <v>53</v>
      </c>
      <c r="D85" s="91" t="s">
        <v>35</v>
      </c>
      <c r="E85" s="93">
        <v>0.3</v>
      </c>
      <c r="F85" s="93">
        <f>F81*E85</f>
        <v>0.024</v>
      </c>
      <c r="G85" s="97"/>
      <c r="H85" s="97"/>
      <c r="I85" s="97"/>
      <c r="J85" s="97"/>
      <c r="K85" s="97"/>
      <c r="L85" s="97"/>
      <c r="M85" s="260"/>
    </row>
    <row r="86" spans="1:13" s="216" customFormat="1" ht="15.75">
      <c r="A86" s="86">
        <v>2</v>
      </c>
      <c r="B86" s="86" t="s">
        <v>167</v>
      </c>
      <c r="C86" s="212" t="s">
        <v>201</v>
      </c>
      <c r="D86" s="86" t="s">
        <v>71</v>
      </c>
      <c r="E86" s="213"/>
      <c r="F86" s="214">
        <v>0.078</v>
      </c>
      <c r="G86" s="215"/>
      <c r="H86" s="215"/>
      <c r="I86" s="215"/>
      <c r="J86" s="215"/>
      <c r="K86" s="215"/>
      <c r="L86" s="215"/>
      <c r="M86" s="215"/>
    </row>
    <row r="87" spans="1:13" s="216" customFormat="1" ht="15.75">
      <c r="A87" s="86"/>
      <c r="B87" s="86"/>
      <c r="C87" s="217" t="s">
        <v>31</v>
      </c>
      <c r="D87" s="86" t="s">
        <v>32</v>
      </c>
      <c r="E87" s="213">
        <v>18.6</v>
      </c>
      <c r="F87" s="213">
        <f>F86*E87</f>
        <v>1.4508</v>
      </c>
      <c r="G87" s="215"/>
      <c r="H87" s="215"/>
      <c r="I87" s="215"/>
      <c r="J87" s="215"/>
      <c r="K87" s="215"/>
      <c r="L87" s="215"/>
      <c r="M87" s="262"/>
    </row>
    <row r="88" spans="1:13" s="216" customFormat="1" ht="15.75">
      <c r="A88" s="86"/>
      <c r="B88" s="86"/>
      <c r="C88" s="217" t="s">
        <v>52</v>
      </c>
      <c r="D88" s="86" t="s">
        <v>35</v>
      </c>
      <c r="E88" s="213">
        <v>0.16</v>
      </c>
      <c r="F88" s="213">
        <f>F86*E88</f>
        <v>0.01248</v>
      </c>
      <c r="G88" s="215"/>
      <c r="H88" s="215"/>
      <c r="I88" s="215"/>
      <c r="J88" s="215"/>
      <c r="K88" s="215"/>
      <c r="L88" s="215"/>
      <c r="M88" s="262"/>
    </row>
    <row r="89" spans="1:13" s="187" customFormat="1" ht="31.5">
      <c r="A89" s="86">
        <v>3</v>
      </c>
      <c r="B89" s="86"/>
      <c r="C89" s="88" t="s">
        <v>168</v>
      </c>
      <c r="D89" s="86" t="s">
        <v>71</v>
      </c>
      <c r="E89" s="110"/>
      <c r="F89" s="111">
        <v>0.078</v>
      </c>
      <c r="G89" s="215"/>
      <c r="H89" s="215"/>
      <c r="I89" s="215"/>
      <c r="J89" s="215"/>
      <c r="K89" s="215"/>
      <c r="L89" s="215"/>
      <c r="M89" s="215"/>
    </row>
    <row r="90" spans="1:13" s="187" customFormat="1" ht="15.75">
      <c r="A90" s="86"/>
      <c r="B90" s="86" t="s">
        <v>75</v>
      </c>
      <c r="C90" s="112" t="s">
        <v>31</v>
      </c>
      <c r="D90" s="86" t="s">
        <v>32</v>
      </c>
      <c r="E90" s="110">
        <v>17.78</v>
      </c>
      <c r="F90" s="110">
        <f>F89*E90</f>
        <v>1.38684</v>
      </c>
      <c r="G90" s="215"/>
      <c r="H90" s="215"/>
      <c r="I90" s="215"/>
      <c r="J90" s="215"/>
      <c r="K90" s="215"/>
      <c r="L90" s="215"/>
      <c r="M90" s="215"/>
    </row>
    <row r="91" spans="1:13" s="187" customFormat="1" ht="15.75">
      <c r="A91" s="86"/>
      <c r="B91" s="86"/>
      <c r="C91" s="112" t="s">
        <v>52</v>
      </c>
      <c r="D91" s="86" t="s">
        <v>35</v>
      </c>
      <c r="E91" s="110">
        <v>0.29</v>
      </c>
      <c r="F91" s="110">
        <f>F89*E91</f>
        <v>0.022619999999999998</v>
      </c>
      <c r="G91" s="215"/>
      <c r="H91" s="215"/>
      <c r="I91" s="215"/>
      <c r="J91" s="215"/>
      <c r="K91" s="215"/>
      <c r="L91" s="215"/>
      <c r="M91" s="215"/>
    </row>
    <row r="92" spans="1:13" s="187" customFormat="1" ht="27">
      <c r="A92" s="86"/>
      <c r="B92" s="113" t="s">
        <v>48</v>
      </c>
      <c r="C92" s="112" t="s">
        <v>132</v>
      </c>
      <c r="D92" s="86" t="s">
        <v>62</v>
      </c>
      <c r="E92" s="110"/>
      <c r="F92" s="110">
        <v>0.234</v>
      </c>
      <c r="G92" s="215"/>
      <c r="H92" s="215"/>
      <c r="I92" s="215"/>
      <c r="J92" s="215"/>
      <c r="K92" s="215"/>
      <c r="L92" s="215"/>
      <c r="M92" s="215"/>
    </row>
    <row r="93" spans="1:13" s="187" customFormat="1" ht="31.5">
      <c r="A93" s="76">
        <v>4</v>
      </c>
      <c r="B93" s="76" t="s">
        <v>169</v>
      </c>
      <c r="C93" s="218" t="s">
        <v>170</v>
      </c>
      <c r="D93" s="76" t="s">
        <v>71</v>
      </c>
      <c r="E93" s="79"/>
      <c r="F93" s="219">
        <v>0.078</v>
      </c>
      <c r="G93" s="220"/>
      <c r="H93" s="220"/>
      <c r="I93" s="220"/>
      <c r="J93" s="220"/>
      <c r="K93" s="220"/>
      <c r="L93" s="263"/>
      <c r="M93" s="263"/>
    </row>
    <row r="94" spans="1:13" s="187" customFormat="1" ht="15.75">
      <c r="A94" s="77"/>
      <c r="B94" s="77"/>
      <c r="C94" s="221" t="s">
        <v>31</v>
      </c>
      <c r="D94" s="77" t="s">
        <v>32</v>
      </c>
      <c r="E94" s="190">
        <v>161</v>
      </c>
      <c r="F94" s="190">
        <f>F93*E94</f>
        <v>12.558</v>
      </c>
      <c r="G94" s="222"/>
      <c r="H94" s="222"/>
      <c r="I94" s="222"/>
      <c r="J94" s="222"/>
      <c r="K94" s="222"/>
      <c r="L94" s="264"/>
      <c r="M94" s="264"/>
    </row>
    <row r="95" spans="1:13" s="187" customFormat="1" ht="15.75">
      <c r="A95" s="77"/>
      <c r="B95" s="77"/>
      <c r="C95" s="221" t="s">
        <v>52</v>
      </c>
      <c r="D95" s="77" t="s">
        <v>35</v>
      </c>
      <c r="E95" s="190">
        <v>6.69</v>
      </c>
      <c r="F95" s="190">
        <f>F93*E95</f>
        <v>0.5218200000000001</v>
      </c>
      <c r="G95" s="222"/>
      <c r="H95" s="222"/>
      <c r="I95" s="222"/>
      <c r="J95" s="222"/>
      <c r="K95" s="222"/>
      <c r="L95" s="264"/>
      <c r="M95" s="264"/>
    </row>
    <row r="96" spans="1:13" s="187" customFormat="1" ht="15.75">
      <c r="A96" s="77"/>
      <c r="B96" s="91" t="s">
        <v>54</v>
      </c>
      <c r="C96" s="221" t="s">
        <v>171</v>
      </c>
      <c r="D96" s="77" t="s">
        <v>74</v>
      </c>
      <c r="E96" s="190"/>
      <c r="F96" s="190">
        <v>7.8</v>
      </c>
      <c r="G96" s="222"/>
      <c r="H96" s="222"/>
      <c r="I96" s="222"/>
      <c r="J96" s="222"/>
      <c r="K96" s="222"/>
      <c r="L96" s="264"/>
      <c r="M96" s="264"/>
    </row>
    <row r="97" spans="1:13" s="187" customFormat="1" ht="15.75">
      <c r="A97" s="77"/>
      <c r="B97" s="77"/>
      <c r="C97" s="221" t="s">
        <v>76</v>
      </c>
      <c r="D97" s="77" t="s">
        <v>50</v>
      </c>
      <c r="E97" s="190">
        <v>625</v>
      </c>
      <c r="F97" s="190">
        <f>F93*E97</f>
        <v>48.75</v>
      </c>
      <c r="G97" s="222"/>
      <c r="H97" s="222"/>
      <c r="I97" s="222"/>
      <c r="J97" s="222"/>
      <c r="K97" s="222"/>
      <c r="L97" s="264"/>
      <c r="M97" s="264"/>
    </row>
    <row r="98" spans="1:176" ht="18">
      <c r="A98" s="133">
        <v>2</v>
      </c>
      <c r="B98" s="133"/>
      <c r="C98" s="134" t="s">
        <v>205</v>
      </c>
      <c r="D98" s="133" t="s">
        <v>59</v>
      </c>
      <c r="E98" s="135"/>
      <c r="F98" s="30">
        <v>1.3</v>
      </c>
      <c r="G98" s="31"/>
      <c r="H98" s="31"/>
      <c r="I98" s="31"/>
      <c r="J98" s="31"/>
      <c r="K98" s="31"/>
      <c r="L98" s="31"/>
      <c r="M98" s="243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4"/>
      <c r="FH98" s="124"/>
      <c r="FI98" s="124"/>
      <c r="FJ98" s="124"/>
      <c r="FK98" s="124"/>
      <c r="FL98" s="124"/>
      <c r="FM98" s="124"/>
      <c r="FN98" s="124"/>
      <c r="FO98" s="124"/>
      <c r="FP98" s="124"/>
      <c r="FQ98" s="124"/>
      <c r="FR98" s="124"/>
      <c r="FS98" s="124"/>
      <c r="FT98" s="124"/>
    </row>
    <row r="99" spans="1:176" ht="15.75">
      <c r="A99" s="136"/>
      <c r="B99" s="133" t="s">
        <v>150</v>
      </c>
      <c r="C99" s="137" t="s">
        <v>31</v>
      </c>
      <c r="D99" s="136" t="s">
        <v>32</v>
      </c>
      <c r="E99" s="135">
        <v>6.5</v>
      </c>
      <c r="F99" s="135">
        <f>E99*F98</f>
        <v>8.450000000000001</v>
      </c>
      <c r="G99" s="138"/>
      <c r="H99" s="138"/>
      <c r="I99" s="138"/>
      <c r="J99" s="138"/>
      <c r="K99" s="138"/>
      <c r="L99" s="138"/>
      <c r="M99" s="138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</row>
    <row r="100" spans="1:13" s="187" customFormat="1" ht="31.5">
      <c r="A100" s="139">
        <v>5</v>
      </c>
      <c r="B100" s="91" t="s">
        <v>158</v>
      </c>
      <c r="C100" s="88" t="s">
        <v>159</v>
      </c>
      <c r="D100" s="87" t="s">
        <v>98</v>
      </c>
      <c r="E100" s="200"/>
      <c r="F100" s="201">
        <v>0.013</v>
      </c>
      <c r="G100" s="177"/>
      <c r="H100" s="256"/>
      <c r="I100" s="177"/>
      <c r="J100" s="177"/>
      <c r="K100" s="177"/>
      <c r="L100" s="177"/>
      <c r="M100" s="256"/>
    </row>
    <row r="101" spans="1:13" s="187" customFormat="1" ht="15.75">
      <c r="A101" s="139"/>
      <c r="B101" s="91"/>
      <c r="C101" s="168" t="s">
        <v>31</v>
      </c>
      <c r="D101" s="91" t="s">
        <v>32</v>
      </c>
      <c r="E101" s="202">
        <v>121</v>
      </c>
      <c r="F101" s="202">
        <f>E101*F100</f>
        <v>1.573</v>
      </c>
      <c r="G101" s="204"/>
      <c r="H101" s="258"/>
      <c r="I101" s="204"/>
      <c r="J101" s="204"/>
      <c r="K101" s="204"/>
      <c r="L101" s="204"/>
      <c r="M101" s="258"/>
    </row>
    <row r="102" spans="1:13" s="187" customFormat="1" ht="15.75">
      <c r="A102" s="139"/>
      <c r="B102" s="91"/>
      <c r="C102" s="168" t="s">
        <v>160</v>
      </c>
      <c r="D102" s="91" t="s">
        <v>74</v>
      </c>
      <c r="E102" s="202" t="s">
        <v>33</v>
      </c>
      <c r="F102" s="203">
        <v>1.3</v>
      </c>
      <c r="G102" s="204"/>
      <c r="H102" s="258"/>
      <c r="I102" s="204"/>
      <c r="J102" s="97"/>
      <c r="K102" s="204"/>
      <c r="L102" s="204"/>
      <c r="M102" s="97"/>
    </row>
    <row r="103" spans="1:13" s="187" customFormat="1" ht="15.75">
      <c r="A103" s="139"/>
      <c r="B103" s="91"/>
      <c r="C103" s="168" t="s">
        <v>52</v>
      </c>
      <c r="D103" s="91" t="s">
        <v>35</v>
      </c>
      <c r="E103" s="202">
        <v>24.5</v>
      </c>
      <c r="F103" s="202">
        <f>E103*F100</f>
        <v>0.3185</v>
      </c>
      <c r="G103" s="204"/>
      <c r="H103" s="258"/>
      <c r="I103" s="204"/>
      <c r="J103" s="204"/>
      <c r="K103" s="204"/>
      <c r="L103" s="97"/>
      <c r="M103" s="97"/>
    </row>
    <row r="104" spans="1:13" s="187" customFormat="1" ht="15.75">
      <c r="A104" s="87">
        <v>6</v>
      </c>
      <c r="B104" s="91" t="s">
        <v>161</v>
      </c>
      <c r="C104" s="88" t="s">
        <v>202</v>
      </c>
      <c r="D104" s="87" t="s">
        <v>74</v>
      </c>
      <c r="E104" s="90"/>
      <c r="F104" s="206">
        <v>2</v>
      </c>
      <c r="G104" s="78"/>
      <c r="H104" s="259"/>
      <c r="I104" s="78"/>
      <c r="J104" s="78"/>
      <c r="K104" s="78"/>
      <c r="L104" s="78"/>
      <c r="M104" s="259"/>
    </row>
    <row r="105" spans="1:13" s="187" customFormat="1" ht="15.75">
      <c r="A105" s="91"/>
      <c r="B105" s="87"/>
      <c r="C105" s="92" t="s">
        <v>31</v>
      </c>
      <c r="D105" s="91" t="s">
        <v>32</v>
      </c>
      <c r="E105" s="94">
        <v>0.914</v>
      </c>
      <c r="F105" s="94">
        <f>E105*F104</f>
        <v>1.828</v>
      </c>
      <c r="G105" s="97"/>
      <c r="H105" s="258"/>
      <c r="I105" s="97"/>
      <c r="J105" s="97"/>
      <c r="K105" s="97"/>
      <c r="L105" s="97"/>
      <c r="M105" s="258"/>
    </row>
    <row r="106" spans="1:13" s="187" customFormat="1" ht="15.75">
      <c r="A106" s="91"/>
      <c r="B106" s="91"/>
      <c r="C106" s="92" t="s">
        <v>52</v>
      </c>
      <c r="D106" s="91" t="s">
        <v>35</v>
      </c>
      <c r="E106" s="94">
        <v>0.353</v>
      </c>
      <c r="F106" s="94">
        <f>E106*F104</f>
        <v>0.706</v>
      </c>
      <c r="G106" s="97"/>
      <c r="H106" s="260"/>
      <c r="I106" s="97"/>
      <c r="J106" s="97"/>
      <c r="K106" s="204"/>
      <c r="L106" s="97"/>
      <c r="M106" s="97"/>
    </row>
    <row r="107" spans="1:13" s="187" customFormat="1" ht="15.75">
      <c r="A107" s="87"/>
      <c r="B107" s="91" t="s">
        <v>54</v>
      </c>
      <c r="C107" s="88" t="s">
        <v>210</v>
      </c>
      <c r="D107" s="87" t="s">
        <v>74</v>
      </c>
      <c r="E107" s="90"/>
      <c r="F107" s="206">
        <v>2</v>
      </c>
      <c r="G107" s="78"/>
      <c r="H107" s="259"/>
      <c r="I107" s="78"/>
      <c r="J107" s="78"/>
      <c r="K107" s="78"/>
      <c r="L107" s="78"/>
      <c r="M107" s="259"/>
    </row>
    <row r="108" spans="1:13" s="187" customFormat="1" ht="31.5">
      <c r="A108" s="87">
        <v>7</v>
      </c>
      <c r="B108" s="86" t="s">
        <v>172</v>
      </c>
      <c r="C108" s="88" t="s">
        <v>173</v>
      </c>
      <c r="D108" s="87" t="s">
        <v>71</v>
      </c>
      <c r="E108" s="87"/>
      <c r="F108" s="87">
        <v>0.339</v>
      </c>
      <c r="G108" s="78"/>
      <c r="H108" s="78"/>
      <c r="I108" s="78"/>
      <c r="J108" s="78"/>
      <c r="K108" s="78"/>
      <c r="L108" s="78"/>
      <c r="M108" s="78"/>
    </row>
    <row r="109" spans="1:13" s="187" customFormat="1" ht="15.75">
      <c r="A109" s="91"/>
      <c r="B109" s="91"/>
      <c r="C109" s="92" t="s">
        <v>72</v>
      </c>
      <c r="D109" s="91" t="s">
        <v>32</v>
      </c>
      <c r="E109" s="93">
        <v>65.8</v>
      </c>
      <c r="F109" s="93">
        <f>F108*E109</f>
        <v>22.3062</v>
      </c>
      <c r="G109" s="97"/>
      <c r="H109" s="97"/>
      <c r="I109" s="97"/>
      <c r="J109" s="97"/>
      <c r="K109" s="97"/>
      <c r="L109" s="97"/>
      <c r="M109" s="97"/>
    </row>
    <row r="110" spans="1:13" s="187" customFormat="1" ht="15.75">
      <c r="A110" s="91"/>
      <c r="B110" s="91"/>
      <c r="C110" s="92" t="s">
        <v>52</v>
      </c>
      <c r="D110" s="91" t="s">
        <v>35</v>
      </c>
      <c r="E110" s="93">
        <v>1</v>
      </c>
      <c r="F110" s="93">
        <f>F108*E110</f>
        <v>0.339</v>
      </c>
      <c r="G110" s="97"/>
      <c r="H110" s="97"/>
      <c r="I110" s="97"/>
      <c r="J110" s="97"/>
      <c r="K110" s="97"/>
      <c r="L110" s="97"/>
      <c r="M110" s="97"/>
    </row>
    <row r="111" spans="1:13" s="187" customFormat="1" ht="15.75">
      <c r="A111" s="91"/>
      <c r="B111" s="91"/>
      <c r="C111" s="92" t="s">
        <v>174</v>
      </c>
      <c r="D111" s="91" t="s">
        <v>50</v>
      </c>
      <c r="E111" s="224">
        <v>63</v>
      </c>
      <c r="F111" s="93">
        <f>F108*E111</f>
        <v>21.357000000000003</v>
      </c>
      <c r="G111" s="97"/>
      <c r="H111" s="97"/>
      <c r="I111" s="97"/>
      <c r="J111" s="97"/>
      <c r="K111" s="97"/>
      <c r="L111" s="97"/>
      <c r="M111" s="97"/>
    </row>
    <row r="112" spans="1:13" s="187" customFormat="1" ht="15.75">
      <c r="A112" s="91"/>
      <c r="B112" s="91"/>
      <c r="C112" s="92" t="s">
        <v>175</v>
      </c>
      <c r="D112" s="91" t="s">
        <v>50</v>
      </c>
      <c r="E112" s="93">
        <v>79</v>
      </c>
      <c r="F112" s="93">
        <f>F108*E112</f>
        <v>26.781000000000002</v>
      </c>
      <c r="G112" s="97"/>
      <c r="H112" s="97"/>
      <c r="I112" s="97"/>
      <c r="J112" s="97"/>
      <c r="K112" s="97"/>
      <c r="L112" s="97"/>
      <c r="M112" s="97"/>
    </row>
    <row r="113" spans="1:13" s="187" customFormat="1" ht="15.75">
      <c r="A113" s="91"/>
      <c r="B113" s="91"/>
      <c r="C113" s="92" t="s">
        <v>53</v>
      </c>
      <c r="D113" s="91" t="s">
        <v>35</v>
      </c>
      <c r="E113" s="93">
        <v>1.6</v>
      </c>
      <c r="F113" s="93">
        <f>F108*E113</f>
        <v>0.5424000000000001</v>
      </c>
      <c r="G113" s="97"/>
      <c r="H113" s="97"/>
      <c r="I113" s="97"/>
      <c r="J113" s="97"/>
      <c r="K113" s="97"/>
      <c r="L113" s="97"/>
      <c r="M113" s="97"/>
    </row>
    <row r="114" spans="1:13" s="187" customFormat="1" ht="31.5">
      <c r="A114" s="87">
        <v>21</v>
      </c>
      <c r="B114" s="86" t="s">
        <v>176</v>
      </c>
      <c r="C114" s="88" t="s">
        <v>177</v>
      </c>
      <c r="D114" s="87" t="s">
        <v>71</v>
      </c>
      <c r="E114" s="87"/>
      <c r="F114" s="87">
        <v>0.078</v>
      </c>
      <c r="G114" s="78"/>
      <c r="H114" s="78"/>
      <c r="I114" s="78"/>
      <c r="J114" s="78"/>
      <c r="K114" s="78"/>
      <c r="L114" s="78"/>
      <c r="M114" s="78"/>
    </row>
    <row r="115" spans="1:13" s="187" customFormat="1" ht="15.75">
      <c r="A115" s="91"/>
      <c r="B115" s="91"/>
      <c r="C115" s="92" t="s">
        <v>72</v>
      </c>
      <c r="D115" s="91" t="s">
        <v>32</v>
      </c>
      <c r="E115" s="93">
        <v>85.6</v>
      </c>
      <c r="F115" s="93">
        <f>F114*E115</f>
        <v>6.676799999999999</v>
      </c>
      <c r="G115" s="97"/>
      <c r="H115" s="97"/>
      <c r="I115" s="97"/>
      <c r="J115" s="97"/>
      <c r="K115" s="97"/>
      <c r="L115" s="97"/>
      <c r="M115" s="97"/>
    </row>
    <row r="116" spans="1:13" s="187" customFormat="1" ht="15.75">
      <c r="A116" s="91"/>
      <c r="B116" s="91"/>
      <c r="C116" s="92" t="s">
        <v>52</v>
      </c>
      <c r="D116" s="91" t="s">
        <v>35</v>
      </c>
      <c r="E116" s="93">
        <v>1</v>
      </c>
      <c r="F116" s="93">
        <f>F114*E116</f>
        <v>0.078</v>
      </c>
      <c r="G116" s="97"/>
      <c r="H116" s="97"/>
      <c r="I116" s="97"/>
      <c r="J116" s="97"/>
      <c r="K116" s="97"/>
      <c r="L116" s="97"/>
      <c r="M116" s="97"/>
    </row>
    <row r="117" spans="1:13" s="187" customFormat="1" ht="15.75">
      <c r="A117" s="91"/>
      <c r="B117" s="91"/>
      <c r="C117" s="92" t="s">
        <v>174</v>
      </c>
      <c r="D117" s="91" t="s">
        <v>50</v>
      </c>
      <c r="E117" s="224">
        <v>63</v>
      </c>
      <c r="F117" s="93">
        <f>F114*E117</f>
        <v>4.914</v>
      </c>
      <c r="G117" s="97"/>
      <c r="H117" s="97"/>
      <c r="I117" s="97"/>
      <c r="J117" s="97"/>
      <c r="K117" s="97"/>
      <c r="L117" s="97"/>
      <c r="M117" s="97"/>
    </row>
    <row r="118" spans="1:13" s="187" customFormat="1" ht="15.75">
      <c r="A118" s="91"/>
      <c r="B118" s="91"/>
      <c r="C118" s="92" t="s">
        <v>175</v>
      </c>
      <c r="D118" s="91" t="s">
        <v>50</v>
      </c>
      <c r="E118" s="93">
        <v>92</v>
      </c>
      <c r="F118" s="93">
        <f>F114*E118</f>
        <v>7.176</v>
      </c>
      <c r="G118" s="97"/>
      <c r="H118" s="97"/>
      <c r="I118" s="97"/>
      <c r="J118" s="97"/>
      <c r="K118" s="97"/>
      <c r="L118" s="97"/>
      <c r="M118" s="97"/>
    </row>
    <row r="119" spans="1:13" s="187" customFormat="1" ht="15.75">
      <c r="A119" s="91"/>
      <c r="B119" s="91"/>
      <c r="C119" s="92" t="s">
        <v>53</v>
      </c>
      <c r="D119" s="91" t="s">
        <v>35</v>
      </c>
      <c r="E119" s="93">
        <v>1.8</v>
      </c>
      <c r="F119" s="93">
        <f>F114*E119</f>
        <v>0.1404</v>
      </c>
      <c r="G119" s="97"/>
      <c r="H119" s="97"/>
      <c r="I119" s="97"/>
      <c r="J119" s="97"/>
      <c r="K119" s="97"/>
      <c r="L119" s="97"/>
      <c r="M119" s="97"/>
    </row>
    <row r="120" spans="1:13" ht="16.5">
      <c r="A120" s="91"/>
      <c r="B120" s="91"/>
      <c r="C120" s="151" t="s">
        <v>44</v>
      </c>
      <c r="D120" s="152"/>
      <c r="E120" s="141"/>
      <c r="F120" s="141"/>
      <c r="G120" s="246"/>
      <c r="H120" s="244"/>
      <c r="I120" s="244"/>
      <c r="J120" s="244"/>
      <c r="K120" s="244"/>
      <c r="L120" s="244"/>
      <c r="M120" s="244"/>
    </row>
    <row r="121" spans="1:13" ht="15.75">
      <c r="A121" s="91"/>
      <c r="B121" s="169"/>
      <c r="C121" s="153" t="s">
        <v>119</v>
      </c>
      <c r="D121" s="52">
        <v>0.1</v>
      </c>
      <c r="E121" s="141"/>
      <c r="F121" s="141"/>
      <c r="G121" s="244"/>
      <c r="H121" s="244"/>
      <c r="I121" s="244"/>
      <c r="J121" s="244"/>
      <c r="K121" s="244"/>
      <c r="L121" s="244"/>
      <c r="M121" s="245"/>
    </row>
    <row r="122" spans="1:13" ht="15.75">
      <c r="A122" s="91"/>
      <c r="B122" s="91"/>
      <c r="C122" s="153" t="s">
        <v>8</v>
      </c>
      <c r="D122" s="49"/>
      <c r="E122" s="141"/>
      <c r="F122" s="141"/>
      <c r="G122" s="244"/>
      <c r="H122" s="244"/>
      <c r="I122" s="244"/>
      <c r="J122" s="244"/>
      <c r="K122" s="244"/>
      <c r="L122" s="244"/>
      <c r="M122" s="245"/>
    </row>
    <row r="123" spans="1:13" ht="15.75">
      <c r="A123" s="154"/>
      <c r="B123" s="91"/>
      <c r="C123" s="153" t="s">
        <v>120</v>
      </c>
      <c r="D123" s="52">
        <v>0.08</v>
      </c>
      <c r="E123" s="141"/>
      <c r="F123" s="141"/>
      <c r="G123" s="244"/>
      <c r="H123" s="244"/>
      <c r="I123" s="244"/>
      <c r="J123" s="244"/>
      <c r="K123" s="244"/>
      <c r="L123" s="244"/>
      <c r="M123" s="245"/>
    </row>
    <row r="124" spans="1:13" ht="15.75">
      <c r="A124" s="139"/>
      <c r="B124" s="91"/>
      <c r="C124" s="225" t="s">
        <v>8</v>
      </c>
      <c r="D124" s="156"/>
      <c r="E124" s="141"/>
      <c r="F124" s="141"/>
      <c r="G124" s="244"/>
      <c r="H124" s="244"/>
      <c r="I124" s="244"/>
      <c r="J124" s="244"/>
      <c r="K124" s="244"/>
      <c r="L124" s="244"/>
      <c r="M124" s="245"/>
    </row>
    <row r="125" spans="1:13" ht="15.75">
      <c r="A125" s="91"/>
      <c r="B125" s="91"/>
      <c r="C125" s="226" t="s">
        <v>180</v>
      </c>
      <c r="D125" s="91"/>
      <c r="E125" s="227"/>
      <c r="F125" s="224"/>
      <c r="G125" s="138"/>
      <c r="H125" s="138"/>
      <c r="I125" s="138"/>
      <c r="J125" s="138"/>
      <c r="K125" s="138"/>
      <c r="L125" s="138"/>
      <c r="M125" s="138"/>
    </row>
    <row r="126" spans="1:13" ht="15.75">
      <c r="A126" s="91">
        <v>1</v>
      </c>
      <c r="B126" s="91" t="s">
        <v>181</v>
      </c>
      <c r="C126" s="92" t="s">
        <v>182</v>
      </c>
      <c r="D126" s="91" t="s">
        <v>183</v>
      </c>
      <c r="E126" s="93"/>
      <c r="F126" s="93">
        <v>0.01</v>
      </c>
      <c r="G126" s="138"/>
      <c r="H126" s="138"/>
      <c r="I126" s="138"/>
      <c r="J126" s="138"/>
      <c r="K126" s="138"/>
      <c r="L126" s="138"/>
      <c r="M126" s="138"/>
    </row>
    <row r="127" spans="1:13" ht="15.75">
      <c r="A127" s="91"/>
      <c r="B127" s="91"/>
      <c r="C127" s="92" t="s">
        <v>31</v>
      </c>
      <c r="D127" s="91" t="s">
        <v>32</v>
      </c>
      <c r="E127" s="224">
        <v>27</v>
      </c>
      <c r="F127" s="93">
        <f>F126*E127</f>
        <v>0.27</v>
      </c>
      <c r="G127" s="264"/>
      <c r="H127" s="138"/>
      <c r="I127" s="138"/>
      <c r="J127" s="138"/>
      <c r="K127" s="138"/>
      <c r="L127" s="138"/>
      <c r="M127" s="138"/>
    </row>
    <row r="128" spans="1:13" ht="15.75">
      <c r="A128" s="91"/>
      <c r="B128" s="91"/>
      <c r="C128" s="92" t="s">
        <v>184</v>
      </c>
      <c r="D128" s="91" t="s">
        <v>49</v>
      </c>
      <c r="E128" s="224">
        <v>100</v>
      </c>
      <c r="F128" s="224">
        <f>F126*E128</f>
        <v>1</v>
      </c>
      <c r="G128" s="138"/>
      <c r="H128" s="138"/>
      <c r="I128" s="138"/>
      <c r="J128" s="138"/>
      <c r="K128" s="138"/>
      <c r="L128" s="138"/>
      <c r="M128" s="138"/>
    </row>
    <row r="129" spans="1:13" ht="15.75">
      <c r="A129" s="91">
        <v>2</v>
      </c>
      <c r="B129" s="91" t="s">
        <v>181</v>
      </c>
      <c r="C129" s="92" t="s">
        <v>185</v>
      </c>
      <c r="D129" s="91" t="s">
        <v>183</v>
      </c>
      <c r="E129" s="93"/>
      <c r="F129" s="93">
        <v>0.18</v>
      </c>
      <c r="G129" s="138"/>
      <c r="H129" s="138"/>
      <c r="I129" s="138"/>
      <c r="J129" s="138"/>
      <c r="K129" s="138"/>
      <c r="L129" s="138"/>
      <c r="M129" s="138"/>
    </row>
    <row r="130" spans="1:13" ht="15.75">
      <c r="A130" s="91"/>
      <c r="B130" s="91"/>
      <c r="C130" s="92" t="s">
        <v>31</v>
      </c>
      <c r="D130" s="91" t="s">
        <v>32</v>
      </c>
      <c r="E130" s="224">
        <v>27</v>
      </c>
      <c r="F130" s="93">
        <f>F129*E130</f>
        <v>4.859999999999999</v>
      </c>
      <c r="G130" s="264"/>
      <c r="H130" s="138"/>
      <c r="I130" s="138"/>
      <c r="J130" s="138"/>
      <c r="K130" s="138"/>
      <c r="L130" s="138"/>
      <c r="M130" s="138"/>
    </row>
    <row r="131" spans="1:13" ht="15.75">
      <c r="A131" s="91"/>
      <c r="B131" s="91"/>
      <c r="C131" s="92" t="s">
        <v>186</v>
      </c>
      <c r="D131" s="91" t="s">
        <v>49</v>
      </c>
      <c r="E131" s="224">
        <v>100</v>
      </c>
      <c r="F131" s="224">
        <f>E131*F129</f>
        <v>18</v>
      </c>
      <c r="G131" s="138"/>
      <c r="H131" s="138"/>
      <c r="I131" s="138"/>
      <c r="J131" s="138"/>
      <c r="K131" s="138"/>
      <c r="L131" s="138"/>
      <c r="M131" s="138"/>
    </row>
    <row r="132" spans="1:13" ht="15.75">
      <c r="A132" s="228">
        <v>3</v>
      </c>
      <c r="B132" s="127" t="s">
        <v>187</v>
      </c>
      <c r="C132" s="229" t="s">
        <v>188</v>
      </c>
      <c r="D132" s="127" t="s">
        <v>183</v>
      </c>
      <c r="E132" s="127"/>
      <c r="F132" s="127">
        <v>0.01</v>
      </c>
      <c r="G132" s="138"/>
      <c r="H132" s="138"/>
      <c r="I132" s="138"/>
      <c r="J132" s="138"/>
      <c r="K132" s="138"/>
      <c r="L132" s="138"/>
      <c r="M132" s="138"/>
    </row>
    <row r="133" spans="1:13" ht="15.75">
      <c r="A133" s="228"/>
      <c r="B133" s="127"/>
      <c r="C133" s="230" t="s">
        <v>31</v>
      </c>
      <c r="D133" s="127" t="s">
        <v>32</v>
      </c>
      <c r="E133" s="127">
        <v>57</v>
      </c>
      <c r="F133" s="127">
        <f>F132*E133</f>
        <v>0.5700000000000001</v>
      </c>
      <c r="G133" s="264"/>
      <c r="H133" s="138"/>
      <c r="I133" s="138"/>
      <c r="J133" s="138"/>
      <c r="K133" s="138"/>
      <c r="L133" s="138"/>
      <c r="M133" s="138"/>
    </row>
    <row r="134" spans="1:13" ht="15.75">
      <c r="A134" s="228"/>
      <c r="B134" s="127" t="s">
        <v>54</v>
      </c>
      <c r="C134" s="230" t="s">
        <v>189</v>
      </c>
      <c r="D134" s="127" t="s">
        <v>49</v>
      </c>
      <c r="E134" s="127"/>
      <c r="F134" s="127">
        <v>1</v>
      </c>
      <c r="G134" s="138"/>
      <c r="H134" s="138"/>
      <c r="I134" s="138"/>
      <c r="J134" s="138"/>
      <c r="K134" s="138"/>
      <c r="L134" s="138"/>
      <c r="M134" s="138"/>
    </row>
    <row r="135" spans="1:13" ht="18">
      <c r="A135" s="223">
        <v>4</v>
      </c>
      <c r="B135" s="223" t="s">
        <v>190</v>
      </c>
      <c r="C135" s="231" t="s">
        <v>203</v>
      </c>
      <c r="D135" s="223" t="s">
        <v>191</v>
      </c>
      <c r="E135" s="232"/>
      <c r="F135" s="232">
        <v>15</v>
      </c>
      <c r="G135" s="265"/>
      <c r="H135" s="265"/>
      <c r="I135" s="265"/>
      <c r="J135" s="265"/>
      <c r="K135" s="265"/>
      <c r="L135" s="265"/>
      <c r="M135" s="265"/>
    </row>
    <row r="136" spans="1:13" ht="15.75">
      <c r="A136" s="223"/>
      <c r="B136" s="233"/>
      <c r="C136" s="234" t="s">
        <v>192</v>
      </c>
      <c r="D136" s="223" t="s">
        <v>32</v>
      </c>
      <c r="E136" s="232">
        <v>0.04</v>
      </c>
      <c r="F136" s="126">
        <f>F135*E136</f>
        <v>0.6</v>
      </c>
      <c r="G136" s="264"/>
      <c r="H136" s="265"/>
      <c r="I136" s="265"/>
      <c r="J136" s="265"/>
      <c r="K136" s="265"/>
      <c r="L136" s="265"/>
      <c r="M136" s="265"/>
    </row>
    <row r="137" spans="1:13" ht="15.75">
      <c r="A137" s="223"/>
      <c r="B137" s="223"/>
      <c r="C137" s="234" t="s">
        <v>193</v>
      </c>
      <c r="D137" s="223" t="s">
        <v>35</v>
      </c>
      <c r="E137" s="232">
        <v>0.0233</v>
      </c>
      <c r="F137" s="126">
        <f>F135*E137</f>
        <v>0.34950000000000003</v>
      </c>
      <c r="G137" s="265"/>
      <c r="H137" s="265"/>
      <c r="I137" s="265"/>
      <c r="J137" s="265"/>
      <c r="K137" s="265"/>
      <c r="L137" s="265"/>
      <c r="M137" s="265"/>
    </row>
    <row r="138" spans="1:13" ht="15.75">
      <c r="A138" s="223"/>
      <c r="B138" s="233"/>
      <c r="C138" s="234" t="s">
        <v>194</v>
      </c>
      <c r="D138" s="223"/>
      <c r="E138" s="232"/>
      <c r="F138" s="126"/>
      <c r="G138" s="265"/>
      <c r="H138" s="265"/>
      <c r="I138" s="265"/>
      <c r="J138" s="265"/>
      <c r="K138" s="265"/>
      <c r="L138" s="265"/>
      <c r="M138" s="265"/>
    </row>
    <row r="139" spans="1:13" ht="18">
      <c r="A139" s="223"/>
      <c r="B139" s="233"/>
      <c r="C139" s="231" t="s">
        <v>195</v>
      </c>
      <c r="D139" s="223" t="s">
        <v>191</v>
      </c>
      <c r="E139" s="232"/>
      <c r="F139" s="232">
        <v>15</v>
      </c>
      <c r="G139" s="265"/>
      <c r="H139" s="265"/>
      <c r="I139" s="265"/>
      <c r="J139" s="265"/>
      <c r="K139" s="265"/>
      <c r="L139" s="265"/>
      <c r="M139" s="265"/>
    </row>
    <row r="140" spans="1:13" ht="15.75">
      <c r="A140" s="235"/>
      <c r="B140" s="235"/>
      <c r="C140" s="235" t="s">
        <v>8</v>
      </c>
      <c r="D140" s="235"/>
      <c r="E140" s="93"/>
      <c r="F140" s="93"/>
      <c r="G140" s="138"/>
      <c r="H140" s="266"/>
      <c r="I140" s="266"/>
      <c r="J140" s="266"/>
      <c r="K140" s="266"/>
      <c r="L140" s="266"/>
      <c r="M140" s="266"/>
    </row>
    <row r="141" spans="1:13" ht="15.75">
      <c r="A141" s="235"/>
      <c r="B141" s="235"/>
      <c r="C141" s="235" t="s">
        <v>196</v>
      </c>
      <c r="D141" s="236">
        <v>0.75</v>
      </c>
      <c r="E141" s="93"/>
      <c r="F141" s="93"/>
      <c r="G141" s="138"/>
      <c r="H141" s="266"/>
      <c r="I141" s="266"/>
      <c r="J141" s="266"/>
      <c r="K141" s="266"/>
      <c r="L141" s="266"/>
      <c r="M141" s="267"/>
    </row>
    <row r="142" spans="1:13" ht="15.75">
      <c r="A142" s="235"/>
      <c r="B142" s="235" t="s">
        <v>33</v>
      </c>
      <c r="C142" s="235" t="s">
        <v>8</v>
      </c>
      <c r="D142" s="235"/>
      <c r="E142" s="93"/>
      <c r="F142" s="93"/>
      <c r="G142" s="138"/>
      <c r="H142" s="266"/>
      <c r="I142" s="266"/>
      <c r="J142" s="266"/>
      <c r="K142" s="266"/>
      <c r="L142" s="266"/>
      <c r="M142" s="267"/>
    </row>
    <row r="143" spans="1:13" ht="15.75">
      <c r="A143" s="235"/>
      <c r="B143" s="235"/>
      <c r="C143" s="235" t="s">
        <v>197</v>
      </c>
      <c r="D143" s="52">
        <v>0.08</v>
      </c>
      <c r="E143" s="93"/>
      <c r="F143" s="93"/>
      <c r="G143" s="138"/>
      <c r="H143" s="266"/>
      <c r="I143" s="266"/>
      <c r="J143" s="266"/>
      <c r="K143" s="266"/>
      <c r="L143" s="266"/>
      <c r="M143" s="267"/>
    </row>
    <row r="144" spans="1:13" ht="15.75">
      <c r="A144" s="235"/>
      <c r="B144" s="235"/>
      <c r="C144" s="235" t="s">
        <v>8</v>
      </c>
      <c r="D144" s="235"/>
      <c r="E144" s="93"/>
      <c r="F144" s="93"/>
      <c r="G144" s="138"/>
      <c r="H144" s="266"/>
      <c r="I144" s="268"/>
      <c r="J144" s="266"/>
      <c r="K144" s="266"/>
      <c r="L144" s="266"/>
      <c r="M144" s="267"/>
    </row>
    <row r="145" spans="1:13" ht="15.75">
      <c r="A145" s="139"/>
      <c r="B145" s="91"/>
      <c r="C145" s="237" t="s">
        <v>198</v>
      </c>
      <c r="D145" s="156"/>
      <c r="E145" s="141"/>
      <c r="F145" s="141"/>
      <c r="G145" s="244"/>
      <c r="H145" s="244"/>
      <c r="I145" s="244"/>
      <c r="J145" s="244"/>
      <c r="K145" s="244"/>
      <c r="L145" s="244"/>
      <c r="M145" s="244"/>
    </row>
    <row r="146" spans="1:13" ht="21">
      <c r="A146" s="16"/>
      <c r="B146" s="16"/>
      <c r="C146" s="238" t="s">
        <v>207</v>
      </c>
      <c r="D146" s="129"/>
      <c r="E146" s="18"/>
      <c r="F146" s="18"/>
      <c r="G146" s="253"/>
      <c r="H146" s="253"/>
      <c r="I146" s="253"/>
      <c r="J146" s="253"/>
      <c r="K146" s="253"/>
      <c r="L146" s="253"/>
      <c r="M146" s="253"/>
    </row>
    <row r="147" spans="1:13" s="216" customFormat="1" ht="31.5">
      <c r="A147" s="86">
        <v>1</v>
      </c>
      <c r="B147" s="86" t="s">
        <v>167</v>
      </c>
      <c r="C147" s="212" t="s">
        <v>200</v>
      </c>
      <c r="D147" s="86" t="s">
        <v>71</v>
      </c>
      <c r="E147" s="213"/>
      <c r="F147" s="214">
        <v>0.05</v>
      </c>
      <c r="G147" s="215"/>
      <c r="H147" s="215"/>
      <c r="I147" s="215"/>
      <c r="J147" s="215"/>
      <c r="K147" s="215"/>
      <c r="L147" s="215"/>
      <c r="M147" s="215"/>
    </row>
    <row r="148" spans="1:13" s="216" customFormat="1" ht="15.75">
      <c r="A148" s="86"/>
      <c r="B148" s="86"/>
      <c r="C148" s="217" t="s">
        <v>31</v>
      </c>
      <c r="D148" s="86" t="s">
        <v>32</v>
      </c>
      <c r="E148" s="213">
        <v>18.6</v>
      </c>
      <c r="F148" s="213">
        <f>F147*E148</f>
        <v>0.9300000000000002</v>
      </c>
      <c r="G148" s="215"/>
      <c r="H148" s="215"/>
      <c r="I148" s="215"/>
      <c r="J148" s="215"/>
      <c r="K148" s="215"/>
      <c r="L148" s="215"/>
      <c r="M148" s="262"/>
    </row>
    <row r="149" spans="1:13" s="216" customFormat="1" ht="15.75">
      <c r="A149" s="86"/>
      <c r="B149" s="86"/>
      <c r="C149" s="217" t="s">
        <v>52</v>
      </c>
      <c r="D149" s="86" t="s">
        <v>35</v>
      </c>
      <c r="E149" s="213">
        <v>0.16</v>
      </c>
      <c r="F149" s="213">
        <f>F147*E149</f>
        <v>0.008</v>
      </c>
      <c r="G149" s="215"/>
      <c r="H149" s="215"/>
      <c r="I149" s="215"/>
      <c r="J149" s="215"/>
      <c r="K149" s="215"/>
      <c r="L149" s="215"/>
      <c r="M149" s="262"/>
    </row>
    <row r="150" spans="1:13" s="188" customFormat="1" ht="15.75">
      <c r="A150" s="87">
        <v>2</v>
      </c>
      <c r="B150" s="87"/>
      <c r="C150" s="88" t="s">
        <v>178</v>
      </c>
      <c r="D150" s="87" t="s">
        <v>71</v>
      </c>
      <c r="E150" s="87"/>
      <c r="F150" s="89">
        <v>0.05</v>
      </c>
      <c r="G150" s="78"/>
      <c r="H150" s="78"/>
      <c r="I150" s="78"/>
      <c r="J150" s="78"/>
      <c r="K150" s="78"/>
      <c r="L150" s="78"/>
      <c r="M150" s="259"/>
    </row>
    <row r="151" spans="1:13" s="188" customFormat="1" ht="15.75">
      <c r="A151" s="91"/>
      <c r="B151" s="91" t="s">
        <v>179</v>
      </c>
      <c r="C151" s="92" t="s">
        <v>72</v>
      </c>
      <c r="D151" s="91" t="s">
        <v>32</v>
      </c>
      <c r="E151" s="93">
        <f>101*1.16</f>
        <v>117.16</v>
      </c>
      <c r="F151" s="93">
        <f>F150*E151</f>
        <v>5.8580000000000005</v>
      </c>
      <c r="G151" s="97"/>
      <c r="H151" s="97"/>
      <c r="I151" s="97"/>
      <c r="J151" s="97"/>
      <c r="K151" s="97"/>
      <c r="L151" s="97"/>
      <c r="M151" s="260"/>
    </row>
    <row r="152" spans="1:13" s="188" customFormat="1" ht="15.75">
      <c r="A152" s="91"/>
      <c r="B152" s="91"/>
      <c r="C152" s="92" t="s">
        <v>52</v>
      </c>
      <c r="D152" s="91" t="s">
        <v>35</v>
      </c>
      <c r="E152" s="93">
        <v>2.7</v>
      </c>
      <c r="F152" s="93">
        <f>F150*E152</f>
        <v>0.135</v>
      </c>
      <c r="G152" s="97"/>
      <c r="H152" s="97"/>
      <c r="I152" s="97"/>
      <c r="J152" s="97"/>
      <c r="K152" s="97"/>
      <c r="L152" s="97"/>
      <c r="M152" s="260"/>
    </row>
    <row r="153" spans="1:13" s="188" customFormat="1" ht="15.75">
      <c r="A153" s="91"/>
      <c r="B153" s="91"/>
      <c r="C153" s="92" t="s">
        <v>73</v>
      </c>
      <c r="D153" s="91" t="s">
        <v>62</v>
      </c>
      <c r="E153" s="93">
        <f>0.26*1.05+2.226</f>
        <v>2.499</v>
      </c>
      <c r="F153" s="93">
        <f>F150*E153</f>
        <v>0.12495</v>
      </c>
      <c r="G153" s="97"/>
      <c r="H153" s="97"/>
      <c r="I153" s="97"/>
      <c r="J153" s="97"/>
      <c r="K153" s="97"/>
      <c r="L153" s="97"/>
      <c r="M153" s="260"/>
    </row>
    <row r="154" spans="1:13" s="188" customFormat="1" ht="15.75">
      <c r="A154" s="91"/>
      <c r="B154" s="91"/>
      <c r="C154" s="92" t="s">
        <v>53</v>
      </c>
      <c r="D154" s="91" t="s">
        <v>35</v>
      </c>
      <c r="E154" s="93">
        <v>0.3</v>
      </c>
      <c r="F154" s="93">
        <f>F150*E154</f>
        <v>0.015</v>
      </c>
      <c r="G154" s="97"/>
      <c r="H154" s="97"/>
      <c r="I154" s="97"/>
      <c r="J154" s="97"/>
      <c r="K154" s="97"/>
      <c r="L154" s="97"/>
      <c r="M154" s="260"/>
    </row>
    <row r="155" spans="1:13" s="216" customFormat="1" ht="15.75">
      <c r="A155" s="86">
        <v>2</v>
      </c>
      <c r="B155" s="86" t="s">
        <v>167</v>
      </c>
      <c r="C155" s="212" t="s">
        <v>201</v>
      </c>
      <c r="D155" s="86" t="s">
        <v>71</v>
      </c>
      <c r="E155" s="213"/>
      <c r="F155" s="214">
        <v>0.08</v>
      </c>
      <c r="G155" s="215"/>
      <c r="H155" s="215"/>
      <c r="I155" s="215"/>
      <c r="J155" s="215"/>
      <c r="K155" s="215"/>
      <c r="L155" s="215"/>
      <c r="M155" s="215"/>
    </row>
    <row r="156" spans="1:13" s="216" customFormat="1" ht="15.75">
      <c r="A156" s="86"/>
      <c r="B156" s="86"/>
      <c r="C156" s="217" t="s">
        <v>31</v>
      </c>
      <c r="D156" s="86" t="s">
        <v>32</v>
      </c>
      <c r="E156" s="213">
        <v>18.6</v>
      </c>
      <c r="F156" s="213">
        <f>F155*E156</f>
        <v>1.4880000000000002</v>
      </c>
      <c r="G156" s="215"/>
      <c r="H156" s="215"/>
      <c r="I156" s="215"/>
      <c r="J156" s="215"/>
      <c r="K156" s="215"/>
      <c r="L156" s="215"/>
      <c r="M156" s="262"/>
    </row>
    <row r="157" spans="1:13" s="216" customFormat="1" ht="15.75">
      <c r="A157" s="86"/>
      <c r="B157" s="86"/>
      <c r="C157" s="217" t="s">
        <v>52</v>
      </c>
      <c r="D157" s="86" t="s">
        <v>35</v>
      </c>
      <c r="E157" s="213">
        <v>0.16</v>
      </c>
      <c r="F157" s="213">
        <f>F155*E157</f>
        <v>0.0128</v>
      </c>
      <c r="G157" s="215"/>
      <c r="H157" s="215"/>
      <c r="I157" s="215"/>
      <c r="J157" s="215"/>
      <c r="K157" s="215"/>
      <c r="L157" s="215"/>
      <c r="M157" s="262"/>
    </row>
    <row r="158" spans="1:13" s="187" customFormat="1" ht="31.5">
      <c r="A158" s="86">
        <v>3</v>
      </c>
      <c r="B158" s="86"/>
      <c r="C158" s="88" t="s">
        <v>168</v>
      </c>
      <c r="D158" s="86" t="s">
        <v>71</v>
      </c>
      <c r="E158" s="110"/>
      <c r="F158" s="111">
        <v>0.089</v>
      </c>
      <c r="G158" s="215"/>
      <c r="H158" s="215"/>
      <c r="I158" s="215"/>
      <c r="J158" s="215"/>
      <c r="K158" s="215"/>
      <c r="L158" s="215"/>
      <c r="M158" s="215"/>
    </row>
    <row r="159" spans="1:13" s="187" customFormat="1" ht="15.75">
      <c r="A159" s="86"/>
      <c r="B159" s="86" t="s">
        <v>75</v>
      </c>
      <c r="C159" s="112" t="s">
        <v>31</v>
      </c>
      <c r="D159" s="86" t="s">
        <v>32</v>
      </c>
      <c r="E159" s="110">
        <v>17.78</v>
      </c>
      <c r="F159" s="110">
        <f>F158*E159</f>
        <v>1.58242</v>
      </c>
      <c r="G159" s="215"/>
      <c r="H159" s="215"/>
      <c r="I159" s="215"/>
      <c r="J159" s="215"/>
      <c r="K159" s="215"/>
      <c r="L159" s="215"/>
      <c r="M159" s="215"/>
    </row>
    <row r="160" spans="1:13" s="187" customFormat="1" ht="15.75">
      <c r="A160" s="86"/>
      <c r="B160" s="86"/>
      <c r="C160" s="112" t="s">
        <v>52</v>
      </c>
      <c r="D160" s="86" t="s">
        <v>35</v>
      </c>
      <c r="E160" s="110">
        <v>0.29</v>
      </c>
      <c r="F160" s="110">
        <f>F158*E160</f>
        <v>0.025809999999999996</v>
      </c>
      <c r="G160" s="215"/>
      <c r="H160" s="215"/>
      <c r="I160" s="215"/>
      <c r="J160" s="215"/>
      <c r="K160" s="215"/>
      <c r="L160" s="215"/>
      <c r="M160" s="215"/>
    </row>
    <row r="161" spans="1:13" s="187" customFormat="1" ht="27">
      <c r="A161" s="86"/>
      <c r="B161" s="113" t="s">
        <v>48</v>
      </c>
      <c r="C161" s="112" t="s">
        <v>132</v>
      </c>
      <c r="D161" s="86" t="s">
        <v>62</v>
      </c>
      <c r="E161" s="110"/>
      <c r="F161" s="110">
        <v>0.267</v>
      </c>
      <c r="G161" s="215"/>
      <c r="H161" s="215"/>
      <c r="I161" s="215"/>
      <c r="J161" s="215"/>
      <c r="K161" s="215"/>
      <c r="L161" s="215"/>
      <c r="M161" s="215"/>
    </row>
    <row r="162" spans="1:13" s="187" customFormat="1" ht="31.5">
      <c r="A162" s="76">
        <v>4</v>
      </c>
      <c r="B162" s="76" t="s">
        <v>169</v>
      </c>
      <c r="C162" s="218" t="s">
        <v>170</v>
      </c>
      <c r="D162" s="76" t="s">
        <v>71</v>
      </c>
      <c r="E162" s="79"/>
      <c r="F162" s="111">
        <v>0.089</v>
      </c>
      <c r="G162" s="220"/>
      <c r="H162" s="220"/>
      <c r="I162" s="220"/>
      <c r="J162" s="220"/>
      <c r="K162" s="220"/>
      <c r="L162" s="263"/>
      <c r="M162" s="263"/>
    </row>
    <row r="163" spans="1:13" s="187" customFormat="1" ht="15.75">
      <c r="A163" s="77"/>
      <c r="B163" s="77"/>
      <c r="C163" s="221" t="s">
        <v>31</v>
      </c>
      <c r="D163" s="77" t="s">
        <v>32</v>
      </c>
      <c r="E163" s="190">
        <v>161</v>
      </c>
      <c r="F163" s="190">
        <f>F162*E163</f>
        <v>14.328999999999999</v>
      </c>
      <c r="G163" s="222"/>
      <c r="H163" s="222"/>
      <c r="I163" s="222"/>
      <c r="J163" s="222"/>
      <c r="K163" s="222"/>
      <c r="L163" s="264"/>
      <c r="M163" s="264"/>
    </row>
    <row r="164" spans="1:13" s="187" customFormat="1" ht="15.75">
      <c r="A164" s="77"/>
      <c r="B164" s="77"/>
      <c r="C164" s="221" t="s">
        <v>52</v>
      </c>
      <c r="D164" s="77" t="s">
        <v>35</v>
      </c>
      <c r="E164" s="190">
        <v>6.69</v>
      </c>
      <c r="F164" s="190">
        <f>F162*E164</f>
        <v>0.59541</v>
      </c>
      <c r="G164" s="222"/>
      <c r="H164" s="222"/>
      <c r="I164" s="222"/>
      <c r="J164" s="222"/>
      <c r="K164" s="222"/>
      <c r="L164" s="264"/>
      <c r="M164" s="264"/>
    </row>
    <row r="165" spans="1:13" s="187" customFormat="1" ht="15.75">
      <c r="A165" s="77"/>
      <c r="B165" s="91" t="s">
        <v>54</v>
      </c>
      <c r="C165" s="221" t="s">
        <v>171</v>
      </c>
      <c r="D165" s="77" t="s">
        <v>74</v>
      </c>
      <c r="E165" s="190"/>
      <c r="F165" s="190">
        <v>8.9</v>
      </c>
      <c r="G165" s="222"/>
      <c r="H165" s="222"/>
      <c r="I165" s="222"/>
      <c r="J165" s="222"/>
      <c r="K165" s="222"/>
      <c r="L165" s="264"/>
      <c r="M165" s="264"/>
    </row>
    <row r="166" spans="1:13" s="187" customFormat="1" ht="15.75">
      <c r="A166" s="77"/>
      <c r="B166" s="77"/>
      <c r="C166" s="221" t="s">
        <v>76</v>
      </c>
      <c r="D166" s="77" t="s">
        <v>50</v>
      </c>
      <c r="E166" s="190">
        <v>625</v>
      </c>
      <c r="F166" s="190">
        <f>F162*E166</f>
        <v>55.625</v>
      </c>
      <c r="G166" s="222"/>
      <c r="H166" s="222"/>
      <c r="I166" s="222"/>
      <c r="J166" s="222"/>
      <c r="K166" s="222"/>
      <c r="L166" s="264"/>
      <c r="M166" s="264"/>
    </row>
    <row r="167" spans="1:176" ht="18">
      <c r="A167" s="133">
        <v>2</v>
      </c>
      <c r="B167" s="133"/>
      <c r="C167" s="134" t="s">
        <v>205</v>
      </c>
      <c r="D167" s="133" t="s">
        <v>59</v>
      </c>
      <c r="E167" s="135"/>
      <c r="F167" s="30">
        <v>1.3</v>
      </c>
      <c r="G167" s="31"/>
      <c r="H167" s="31"/>
      <c r="I167" s="31"/>
      <c r="J167" s="31"/>
      <c r="K167" s="31"/>
      <c r="L167" s="31"/>
      <c r="M167" s="243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4"/>
      <c r="DL167" s="124"/>
      <c r="DM167" s="124"/>
      <c r="DN167" s="124"/>
      <c r="DO167" s="124"/>
      <c r="DP167" s="124"/>
      <c r="DQ167" s="124"/>
      <c r="DR167" s="124"/>
      <c r="DS167" s="124"/>
      <c r="DT167" s="124"/>
      <c r="DU167" s="124"/>
      <c r="DV167" s="124"/>
      <c r="DW167" s="124"/>
      <c r="DX167" s="124"/>
      <c r="DY167" s="124"/>
      <c r="DZ167" s="124"/>
      <c r="EA167" s="124"/>
      <c r="EB167" s="124"/>
      <c r="EC167" s="124"/>
      <c r="ED167" s="124"/>
      <c r="EE167" s="124"/>
      <c r="EF167" s="124"/>
      <c r="EG167" s="124"/>
      <c r="EH167" s="124"/>
      <c r="EI167" s="124"/>
      <c r="EJ167" s="124"/>
      <c r="EK167" s="124"/>
      <c r="EL167" s="124"/>
      <c r="EM167" s="124"/>
      <c r="EN167" s="124"/>
      <c r="EO167" s="124"/>
      <c r="EP167" s="124"/>
      <c r="EQ167" s="124"/>
      <c r="ER167" s="124"/>
      <c r="ES167" s="124"/>
      <c r="ET167" s="124"/>
      <c r="EU167" s="124"/>
      <c r="EV167" s="124"/>
      <c r="EW167" s="124"/>
      <c r="EX167" s="124"/>
      <c r="EY167" s="124"/>
      <c r="EZ167" s="124"/>
      <c r="FA167" s="124"/>
      <c r="FB167" s="124"/>
      <c r="FC167" s="124"/>
      <c r="FD167" s="124"/>
      <c r="FE167" s="124"/>
      <c r="FF167" s="124"/>
      <c r="FG167" s="124"/>
      <c r="FH167" s="124"/>
      <c r="FI167" s="124"/>
      <c r="FJ167" s="124"/>
      <c r="FK167" s="124"/>
      <c r="FL167" s="124"/>
      <c r="FM167" s="124"/>
      <c r="FN167" s="124"/>
      <c r="FO167" s="124"/>
      <c r="FP167" s="124"/>
      <c r="FQ167" s="124"/>
      <c r="FR167" s="124"/>
      <c r="FS167" s="124"/>
      <c r="FT167" s="124"/>
    </row>
    <row r="168" spans="1:176" ht="15.75">
      <c r="A168" s="136"/>
      <c r="B168" s="133" t="s">
        <v>150</v>
      </c>
      <c r="C168" s="137" t="s">
        <v>31</v>
      </c>
      <c r="D168" s="136" t="s">
        <v>32</v>
      </c>
      <c r="E168" s="135">
        <v>6.5</v>
      </c>
      <c r="F168" s="135">
        <f>E168*F167</f>
        <v>8.450000000000001</v>
      </c>
      <c r="G168" s="138"/>
      <c r="H168" s="138"/>
      <c r="I168" s="138"/>
      <c r="J168" s="138"/>
      <c r="K168" s="138"/>
      <c r="L168" s="138"/>
      <c r="M168" s="138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  <c r="ED168" s="124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4"/>
      <c r="EO168" s="124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4"/>
      <c r="EZ168" s="124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4"/>
      <c r="FK168" s="124"/>
      <c r="FL168" s="124"/>
      <c r="FM168" s="124"/>
      <c r="FN168" s="124"/>
      <c r="FO168" s="124"/>
      <c r="FP168" s="124"/>
      <c r="FQ168" s="124"/>
      <c r="FR168" s="124"/>
      <c r="FS168" s="124"/>
      <c r="FT168" s="124"/>
    </row>
    <row r="169" spans="1:13" s="187" customFormat="1" ht="31.5">
      <c r="A169" s="139">
        <v>5</v>
      </c>
      <c r="B169" s="91" t="s">
        <v>158</v>
      </c>
      <c r="C169" s="88" t="s">
        <v>159</v>
      </c>
      <c r="D169" s="87" t="s">
        <v>98</v>
      </c>
      <c r="E169" s="200"/>
      <c r="F169" s="201">
        <v>0.013</v>
      </c>
      <c r="G169" s="177"/>
      <c r="H169" s="256"/>
      <c r="I169" s="177"/>
      <c r="J169" s="177"/>
      <c r="K169" s="177"/>
      <c r="L169" s="177"/>
      <c r="M169" s="256"/>
    </row>
    <row r="170" spans="1:13" s="187" customFormat="1" ht="15.75">
      <c r="A170" s="139"/>
      <c r="B170" s="91"/>
      <c r="C170" s="168" t="s">
        <v>31</v>
      </c>
      <c r="D170" s="91" t="s">
        <v>32</v>
      </c>
      <c r="E170" s="202">
        <v>121</v>
      </c>
      <c r="F170" s="202">
        <f>E170*F169</f>
        <v>1.573</v>
      </c>
      <c r="G170" s="204"/>
      <c r="H170" s="258"/>
      <c r="I170" s="204"/>
      <c r="J170" s="204"/>
      <c r="K170" s="204"/>
      <c r="L170" s="204"/>
      <c r="M170" s="258"/>
    </row>
    <row r="171" spans="1:13" s="187" customFormat="1" ht="15.75">
      <c r="A171" s="139"/>
      <c r="B171" s="91"/>
      <c r="C171" s="168" t="s">
        <v>160</v>
      </c>
      <c r="D171" s="91" t="s">
        <v>74</v>
      </c>
      <c r="E171" s="202" t="s">
        <v>33</v>
      </c>
      <c r="F171" s="203">
        <v>1.3</v>
      </c>
      <c r="G171" s="204"/>
      <c r="H171" s="258"/>
      <c r="I171" s="204"/>
      <c r="J171" s="97"/>
      <c r="K171" s="204"/>
      <c r="L171" s="204"/>
      <c r="M171" s="97"/>
    </row>
    <row r="172" spans="1:13" s="187" customFormat="1" ht="15.75">
      <c r="A172" s="139"/>
      <c r="B172" s="91"/>
      <c r="C172" s="168" t="s">
        <v>52</v>
      </c>
      <c r="D172" s="91" t="s">
        <v>35</v>
      </c>
      <c r="E172" s="202">
        <v>24.5</v>
      </c>
      <c r="F172" s="202">
        <f>E172*F169</f>
        <v>0.3185</v>
      </c>
      <c r="G172" s="204"/>
      <c r="H172" s="258"/>
      <c r="I172" s="204"/>
      <c r="J172" s="204"/>
      <c r="K172" s="204"/>
      <c r="L172" s="97"/>
      <c r="M172" s="97"/>
    </row>
    <row r="173" spans="1:13" s="187" customFormat="1" ht="31.5">
      <c r="A173" s="87">
        <v>7</v>
      </c>
      <c r="B173" s="86" t="s">
        <v>172</v>
      </c>
      <c r="C173" s="88" t="s">
        <v>173</v>
      </c>
      <c r="D173" s="87" t="s">
        <v>71</v>
      </c>
      <c r="E173" s="87"/>
      <c r="F173" s="87">
        <v>0.31</v>
      </c>
      <c r="G173" s="78"/>
      <c r="H173" s="78"/>
      <c r="I173" s="78"/>
      <c r="J173" s="78"/>
      <c r="K173" s="78"/>
      <c r="L173" s="78"/>
      <c r="M173" s="78"/>
    </row>
    <row r="174" spans="1:13" s="187" customFormat="1" ht="15.75">
      <c r="A174" s="91"/>
      <c r="B174" s="91"/>
      <c r="C174" s="92" t="s">
        <v>72</v>
      </c>
      <c r="D174" s="91" t="s">
        <v>32</v>
      </c>
      <c r="E174" s="93">
        <v>65.8</v>
      </c>
      <c r="F174" s="93">
        <f>F173*E174</f>
        <v>20.398</v>
      </c>
      <c r="G174" s="97"/>
      <c r="H174" s="97"/>
      <c r="I174" s="97"/>
      <c r="J174" s="97"/>
      <c r="K174" s="97"/>
      <c r="L174" s="97"/>
      <c r="M174" s="97"/>
    </row>
    <row r="175" spans="1:13" s="187" customFormat="1" ht="15.75">
      <c r="A175" s="91"/>
      <c r="B175" s="91"/>
      <c r="C175" s="92" t="s">
        <v>52</v>
      </c>
      <c r="D175" s="91" t="s">
        <v>35</v>
      </c>
      <c r="E175" s="93">
        <v>1</v>
      </c>
      <c r="F175" s="93">
        <f>F173*E175</f>
        <v>0.31</v>
      </c>
      <c r="G175" s="97"/>
      <c r="H175" s="97"/>
      <c r="I175" s="97"/>
      <c r="J175" s="97"/>
      <c r="K175" s="97"/>
      <c r="L175" s="97"/>
      <c r="M175" s="97"/>
    </row>
    <row r="176" spans="1:13" s="187" customFormat="1" ht="15.75">
      <c r="A176" s="91"/>
      <c r="B176" s="91"/>
      <c r="C176" s="92" t="s">
        <v>174</v>
      </c>
      <c r="D176" s="91" t="s">
        <v>50</v>
      </c>
      <c r="E176" s="224">
        <v>63</v>
      </c>
      <c r="F176" s="93">
        <f>F173*E176</f>
        <v>19.53</v>
      </c>
      <c r="G176" s="97"/>
      <c r="H176" s="97"/>
      <c r="I176" s="97"/>
      <c r="J176" s="97"/>
      <c r="K176" s="97"/>
      <c r="L176" s="97"/>
      <c r="M176" s="97"/>
    </row>
    <row r="177" spans="1:13" s="187" customFormat="1" ht="15.75">
      <c r="A177" s="91"/>
      <c r="B177" s="91"/>
      <c r="C177" s="92" t="s">
        <v>175</v>
      </c>
      <c r="D177" s="91" t="s">
        <v>50</v>
      </c>
      <c r="E177" s="93">
        <v>79</v>
      </c>
      <c r="F177" s="93">
        <f>F173*E177</f>
        <v>24.49</v>
      </c>
      <c r="G177" s="97"/>
      <c r="H177" s="97"/>
      <c r="I177" s="97"/>
      <c r="J177" s="97"/>
      <c r="K177" s="97"/>
      <c r="L177" s="97"/>
      <c r="M177" s="97"/>
    </row>
    <row r="178" spans="1:13" s="187" customFormat="1" ht="15.75">
      <c r="A178" s="91"/>
      <c r="B178" s="91"/>
      <c r="C178" s="92" t="s">
        <v>53</v>
      </c>
      <c r="D178" s="91" t="s">
        <v>35</v>
      </c>
      <c r="E178" s="93">
        <v>1.6</v>
      </c>
      <c r="F178" s="93">
        <f>F173*E178</f>
        <v>0.496</v>
      </c>
      <c r="G178" s="97"/>
      <c r="H178" s="97"/>
      <c r="I178" s="97"/>
      <c r="J178" s="97"/>
      <c r="K178" s="97"/>
      <c r="L178" s="97"/>
      <c r="M178" s="97"/>
    </row>
    <row r="179" spans="1:13" s="187" customFormat="1" ht="31.5">
      <c r="A179" s="87">
        <v>21</v>
      </c>
      <c r="B179" s="86" t="s">
        <v>176</v>
      </c>
      <c r="C179" s="88" t="s">
        <v>177</v>
      </c>
      <c r="D179" s="87" t="s">
        <v>71</v>
      </c>
      <c r="E179" s="87"/>
      <c r="F179" s="87">
        <v>0.08</v>
      </c>
      <c r="G179" s="78"/>
      <c r="H179" s="78"/>
      <c r="I179" s="78"/>
      <c r="J179" s="78"/>
      <c r="K179" s="78"/>
      <c r="L179" s="78"/>
      <c r="M179" s="78"/>
    </row>
    <row r="180" spans="1:13" s="187" customFormat="1" ht="15.75">
      <c r="A180" s="91"/>
      <c r="B180" s="91"/>
      <c r="C180" s="92" t="s">
        <v>72</v>
      </c>
      <c r="D180" s="91" t="s">
        <v>32</v>
      </c>
      <c r="E180" s="93">
        <v>85.6</v>
      </c>
      <c r="F180" s="93">
        <f>F179*E180</f>
        <v>6.848</v>
      </c>
      <c r="G180" s="97"/>
      <c r="H180" s="97"/>
      <c r="I180" s="97"/>
      <c r="J180" s="97"/>
      <c r="K180" s="97"/>
      <c r="L180" s="97"/>
      <c r="M180" s="97"/>
    </row>
    <row r="181" spans="1:13" s="187" customFormat="1" ht="15.75">
      <c r="A181" s="91"/>
      <c r="B181" s="91"/>
      <c r="C181" s="92" t="s">
        <v>52</v>
      </c>
      <c r="D181" s="91" t="s">
        <v>35</v>
      </c>
      <c r="E181" s="93">
        <v>1</v>
      </c>
      <c r="F181" s="93">
        <f>F179*E181</f>
        <v>0.08</v>
      </c>
      <c r="G181" s="97"/>
      <c r="H181" s="97"/>
      <c r="I181" s="97"/>
      <c r="J181" s="97"/>
      <c r="K181" s="97"/>
      <c r="L181" s="97"/>
      <c r="M181" s="97"/>
    </row>
    <row r="182" spans="1:13" s="187" customFormat="1" ht="15.75">
      <c r="A182" s="91"/>
      <c r="B182" s="91"/>
      <c r="C182" s="92" t="s">
        <v>174</v>
      </c>
      <c r="D182" s="91" t="s">
        <v>50</v>
      </c>
      <c r="E182" s="224">
        <v>63</v>
      </c>
      <c r="F182" s="93">
        <f>F179*E182</f>
        <v>5.04</v>
      </c>
      <c r="G182" s="97"/>
      <c r="H182" s="97"/>
      <c r="I182" s="97"/>
      <c r="J182" s="97"/>
      <c r="K182" s="97"/>
      <c r="L182" s="97"/>
      <c r="M182" s="97"/>
    </row>
    <row r="183" spans="1:13" s="187" customFormat="1" ht="15.75">
      <c r="A183" s="91"/>
      <c r="B183" s="91"/>
      <c r="C183" s="92" t="s">
        <v>175</v>
      </c>
      <c r="D183" s="91" t="s">
        <v>50</v>
      </c>
      <c r="E183" s="93">
        <v>92</v>
      </c>
      <c r="F183" s="93">
        <f>F179*E183</f>
        <v>7.36</v>
      </c>
      <c r="G183" s="97"/>
      <c r="H183" s="97"/>
      <c r="I183" s="97"/>
      <c r="J183" s="97"/>
      <c r="K183" s="97"/>
      <c r="L183" s="97"/>
      <c r="M183" s="97"/>
    </row>
    <row r="184" spans="1:13" s="187" customFormat="1" ht="15.75">
      <c r="A184" s="91"/>
      <c r="B184" s="91"/>
      <c r="C184" s="92" t="s">
        <v>53</v>
      </c>
      <c r="D184" s="91" t="s">
        <v>35</v>
      </c>
      <c r="E184" s="93">
        <v>1.8</v>
      </c>
      <c r="F184" s="93">
        <f>F179*E184</f>
        <v>0.14400000000000002</v>
      </c>
      <c r="G184" s="97"/>
      <c r="H184" s="97"/>
      <c r="I184" s="97"/>
      <c r="J184" s="97"/>
      <c r="K184" s="97"/>
      <c r="L184" s="97"/>
      <c r="M184" s="97"/>
    </row>
    <row r="185" spans="1:13" ht="16.5">
      <c r="A185" s="91"/>
      <c r="B185" s="91"/>
      <c r="C185" s="151" t="s">
        <v>44</v>
      </c>
      <c r="D185" s="152"/>
      <c r="E185" s="141"/>
      <c r="F185" s="141"/>
      <c r="G185" s="246"/>
      <c r="H185" s="244"/>
      <c r="I185" s="244"/>
      <c r="J185" s="244"/>
      <c r="K185" s="244"/>
      <c r="L185" s="244"/>
      <c r="M185" s="244"/>
    </row>
    <row r="186" spans="1:13" ht="15.75">
      <c r="A186" s="91"/>
      <c r="B186" s="169"/>
      <c r="C186" s="153" t="s">
        <v>119</v>
      </c>
      <c r="D186" s="52">
        <v>0.1</v>
      </c>
      <c r="E186" s="141"/>
      <c r="F186" s="141"/>
      <c r="G186" s="244"/>
      <c r="H186" s="244"/>
      <c r="I186" s="244"/>
      <c r="J186" s="244"/>
      <c r="K186" s="244"/>
      <c r="L186" s="244"/>
      <c r="M186" s="245"/>
    </row>
    <row r="187" spans="1:13" ht="15.75">
      <c r="A187" s="91"/>
      <c r="B187" s="91"/>
      <c r="C187" s="153" t="s">
        <v>8</v>
      </c>
      <c r="D187" s="49"/>
      <c r="E187" s="141"/>
      <c r="F187" s="141"/>
      <c r="G187" s="244"/>
      <c r="H187" s="244"/>
      <c r="I187" s="244"/>
      <c r="J187" s="244"/>
      <c r="K187" s="244"/>
      <c r="L187" s="244"/>
      <c r="M187" s="245"/>
    </row>
    <row r="188" spans="1:13" ht="15.75">
      <c r="A188" s="154"/>
      <c r="B188" s="91"/>
      <c r="C188" s="153" t="s">
        <v>120</v>
      </c>
      <c r="D188" s="52">
        <v>0.08</v>
      </c>
      <c r="E188" s="141"/>
      <c r="F188" s="141"/>
      <c r="G188" s="244"/>
      <c r="H188" s="244"/>
      <c r="I188" s="244"/>
      <c r="J188" s="244"/>
      <c r="K188" s="244"/>
      <c r="L188" s="244"/>
      <c r="M188" s="245"/>
    </row>
    <row r="189" spans="1:13" ht="15.75">
      <c r="A189" s="139"/>
      <c r="B189" s="91"/>
      <c r="C189" s="225" t="s">
        <v>8</v>
      </c>
      <c r="D189" s="156"/>
      <c r="E189" s="141"/>
      <c r="F189" s="141"/>
      <c r="G189" s="244"/>
      <c r="H189" s="244"/>
      <c r="I189" s="244"/>
      <c r="J189" s="244"/>
      <c r="K189" s="244"/>
      <c r="L189" s="244"/>
      <c r="M189" s="245"/>
    </row>
    <row r="190" spans="1:13" ht="21">
      <c r="A190" s="16"/>
      <c r="B190" s="16"/>
      <c r="C190" s="238" t="s">
        <v>208</v>
      </c>
      <c r="D190" s="129"/>
      <c r="E190" s="18"/>
      <c r="F190" s="18"/>
      <c r="G190" s="253"/>
      <c r="H190" s="253"/>
      <c r="I190" s="253"/>
      <c r="J190" s="253"/>
      <c r="K190" s="253"/>
      <c r="L190" s="253"/>
      <c r="M190" s="253"/>
    </row>
    <row r="191" spans="1:13" s="216" customFormat="1" ht="31.5">
      <c r="A191" s="86">
        <v>1</v>
      </c>
      <c r="B191" s="86" t="s">
        <v>167</v>
      </c>
      <c r="C191" s="212" t="s">
        <v>200</v>
      </c>
      <c r="D191" s="86" t="s">
        <v>71</v>
      </c>
      <c r="E191" s="213"/>
      <c r="F191" s="214">
        <v>0.05</v>
      </c>
      <c r="G191" s="215"/>
      <c r="H191" s="215"/>
      <c r="I191" s="215"/>
      <c r="J191" s="215"/>
      <c r="K191" s="215"/>
      <c r="L191" s="215"/>
      <c r="M191" s="215"/>
    </row>
    <row r="192" spans="1:13" s="216" customFormat="1" ht="15.75">
      <c r="A192" s="86"/>
      <c r="B192" s="86"/>
      <c r="C192" s="217" t="s">
        <v>31</v>
      </c>
      <c r="D192" s="86" t="s">
        <v>32</v>
      </c>
      <c r="E192" s="213">
        <v>18.6</v>
      </c>
      <c r="F192" s="213">
        <f>F191*E192</f>
        <v>0.9300000000000002</v>
      </c>
      <c r="G192" s="215"/>
      <c r="H192" s="215"/>
      <c r="I192" s="215"/>
      <c r="J192" s="215"/>
      <c r="K192" s="215"/>
      <c r="L192" s="215"/>
      <c r="M192" s="262"/>
    </row>
    <row r="193" spans="1:13" s="216" customFormat="1" ht="15.75">
      <c r="A193" s="86"/>
      <c r="B193" s="86"/>
      <c r="C193" s="217" t="s">
        <v>52</v>
      </c>
      <c r="D193" s="86" t="s">
        <v>35</v>
      </c>
      <c r="E193" s="213">
        <v>0.16</v>
      </c>
      <c r="F193" s="213">
        <f>F191*E193</f>
        <v>0.008</v>
      </c>
      <c r="G193" s="215"/>
      <c r="H193" s="215"/>
      <c r="I193" s="215"/>
      <c r="J193" s="215"/>
      <c r="K193" s="215"/>
      <c r="L193" s="215"/>
      <c r="M193" s="262"/>
    </row>
    <row r="194" spans="1:13" s="188" customFormat="1" ht="15.75">
      <c r="A194" s="87">
        <v>2</v>
      </c>
      <c r="B194" s="87"/>
      <c r="C194" s="88" t="s">
        <v>178</v>
      </c>
      <c r="D194" s="87" t="s">
        <v>71</v>
      </c>
      <c r="E194" s="87"/>
      <c r="F194" s="89">
        <v>0.05</v>
      </c>
      <c r="G194" s="78"/>
      <c r="H194" s="78"/>
      <c r="I194" s="78"/>
      <c r="J194" s="78"/>
      <c r="K194" s="78"/>
      <c r="L194" s="78"/>
      <c r="M194" s="259"/>
    </row>
    <row r="195" spans="1:13" s="188" customFormat="1" ht="15.75">
      <c r="A195" s="91"/>
      <c r="B195" s="91" t="s">
        <v>179</v>
      </c>
      <c r="C195" s="92" t="s">
        <v>72</v>
      </c>
      <c r="D195" s="91" t="s">
        <v>32</v>
      </c>
      <c r="E195" s="93">
        <f>101*1.16</f>
        <v>117.16</v>
      </c>
      <c r="F195" s="93">
        <f>F194*E195</f>
        <v>5.8580000000000005</v>
      </c>
      <c r="G195" s="97"/>
      <c r="H195" s="97"/>
      <c r="I195" s="97"/>
      <c r="J195" s="97"/>
      <c r="K195" s="97"/>
      <c r="L195" s="97"/>
      <c r="M195" s="260"/>
    </row>
    <row r="196" spans="1:13" s="188" customFormat="1" ht="15.75">
      <c r="A196" s="91"/>
      <c r="B196" s="91"/>
      <c r="C196" s="92" t="s">
        <v>52</v>
      </c>
      <c r="D196" s="91" t="s">
        <v>35</v>
      </c>
      <c r="E196" s="93">
        <v>2.7</v>
      </c>
      <c r="F196" s="93">
        <f>F194*E196</f>
        <v>0.135</v>
      </c>
      <c r="G196" s="97"/>
      <c r="H196" s="97"/>
      <c r="I196" s="97"/>
      <c r="J196" s="97"/>
      <c r="K196" s="97"/>
      <c r="L196" s="97"/>
      <c r="M196" s="260"/>
    </row>
    <row r="197" spans="1:13" s="188" customFormat="1" ht="15.75">
      <c r="A197" s="91"/>
      <c r="B197" s="91"/>
      <c r="C197" s="92" t="s">
        <v>73</v>
      </c>
      <c r="D197" s="91" t="s">
        <v>62</v>
      </c>
      <c r="E197" s="93">
        <f>0.26*1.05+2.226</f>
        <v>2.499</v>
      </c>
      <c r="F197" s="93">
        <f>F194*E197</f>
        <v>0.12495</v>
      </c>
      <c r="G197" s="97"/>
      <c r="H197" s="97"/>
      <c r="I197" s="97"/>
      <c r="J197" s="97"/>
      <c r="K197" s="97"/>
      <c r="L197" s="97"/>
      <c r="M197" s="260"/>
    </row>
    <row r="198" spans="1:13" s="188" customFormat="1" ht="15.75">
      <c r="A198" s="91"/>
      <c r="B198" s="91"/>
      <c r="C198" s="92" t="s">
        <v>53</v>
      </c>
      <c r="D198" s="91" t="s">
        <v>35</v>
      </c>
      <c r="E198" s="93">
        <v>0.3</v>
      </c>
      <c r="F198" s="93">
        <f>F194*E198</f>
        <v>0.015</v>
      </c>
      <c r="G198" s="97"/>
      <c r="H198" s="97"/>
      <c r="I198" s="97"/>
      <c r="J198" s="97"/>
      <c r="K198" s="97"/>
      <c r="L198" s="97"/>
      <c r="M198" s="260"/>
    </row>
    <row r="199" spans="1:13" s="216" customFormat="1" ht="15.75">
      <c r="A199" s="86">
        <v>2</v>
      </c>
      <c r="B199" s="86" t="s">
        <v>167</v>
      </c>
      <c r="C199" s="212" t="s">
        <v>201</v>
      </c>
      <c r="D199" s="86" t="s">
        <v>71</v>
      </c>
      <c r="E199" s="213"/>
      <c r="F199" s="214">
        <v>0.128</v>
      </c>
      <c r="G199" s="215"/>
      <c r="H199" s="215"/>
      <c r="I199" s="215"/>
      <c r="J199" s="215"/>
      <c r="K199" s="215"/>
      <c r="L199" s="215"/>
      <c r="M199" s="215"/>
    </row>
    <row r="200" spans="1:13" s="216" customFormat="1" ht="15.75">
      <c r="A200" s="86"/>
      <c r="B200" s="86"/>
      <c r="C200" s="217" t="s">
        <v>31</v>
      </c>
      <c r="D200" s="86" t="s">
        <v>32</v>
      </c>
      <c r="E200" s="213">
        <v>18.6</v>
      </c>
      <c r="F200" s="213">
        <f>F199*E200</f>
        <v>2.3808000000000002</v>
      </c>
      <c r="G200" s="215"/>
      <c r="H200" s="215"/>
      <c r="I200" s="215"/>
      <c r="J200" s="215"/>
      <c r="K200" s="215"/>
      <c r="L200" s="215"/>
      <c r="M200" s="262"/>
    </row>
    <row r="201" spans="1:13" s="216" customFormat="1" ht="15.75">
      <c r="A201" s="86"/>
      <c r="B201" s="86"/>
      <c r="C201" s="217" t="s">
        <v>52</v>
      </c>
      <c r="D201" s="86" t="s">
        <v>35</v>
      </c>
      <c r="E201" s="213">
        <v>0.16</v>
      </c>
      <c r="F201" s="213">
        <f>F199*E201</f>
        <v>0.02048</v>
      </c>
      <c r="G201" s="215"/>
      <c r="H201" s="215"/>
      <c r="I201" s="215"/>
      <c r="J201" s="215"/>
      <c r="K201" s="215"/>
      <c r="L201" s="215"/>
      <c r="M201" s="262"/>
    </row>
    <row r="202" spans="1:13" s="187" customFormat="1" ht="31.5">
      <c r="A202" s="86">
        <v>3</v>
      </c>
      <c r="B202" s="86"/>
      <c r="C202" s="88" t="s">
        <v>168</v>
      </c>
      <c r="D202" s="86" t="s">
        <v>71</v>
      </c>
      <c r="E202" s="110"/>
      <c r="F202" s="111">
        <v>0.128</v>
      </c>
      <c r="G202" s="215"/>
      <c r="H202" s="215"/>
      <c r="I202" s="215"/>
      <c r="J202" s="215"/>
      <c r="K202" s="215"/>
      <c r="L202" s="215"/>
      <c r="M202" s="215"/>
    </row>
    <row r="203" spans="1:13" s="187" customFormat="1" ht="15.75">
      <c r="A203" s="86"/>
      <c r="B203" s="86" t="s">
        <v>75</v>
      </c>
      <c r="C203" s="112" t="s">
        <v>31</v>
      </c>
      <c r="D203" s="86" t="s">
        <v>32</v>
      </c>
      <c r="E203" s="110">
        <v>17.78</v>
      </c>
      <c r="F203" s="110">
        <f>F202*E203</f>
        <v>2.27584</v>
      </c>
      <c r="G203" s="215"/>
      <c r="H203" s="215"/>
      <c r="I203" s="215"/>
      <c r="J203" s="215"/>
      <c r="K203" s="215"/>
      <c r="L203" s="215"/>
      <c r="M203" s="215"/>
    </row>
    <row r="204" spans="1:13" s="187" customFormat="1" ht="15.75">
      <c r="A204" s="86"/>
      <c r="B204" s="86"/>
      <c r="C204" s="112" t="s">
        <v>52</v>
      </c>
      <c r="D204" s="86" t="s">
        <v>35</v>
      </c>
      <c r="E204" s="110">
        <v>0.29</v>
      </c>
      <c r="F204" s="110">
        <f>F202*E204</f>
        <v>0.03712</v>
      </c>
      <c r="G204" s="215"/>
      <c r="H204" s="215"/>
      <c r="I204" s="215"/>
      <c r="J204" s="215"/>
      <c r="K204" s="215"/>
      <c r="L204" s="215"/>
      <c r="M204" s="215"/>
    </row>
    <row r="205" spans="1:13" s="187" customFormat="1" ht="27">
      <c r="A205" s="86"/>
      <c r="B205" s="113" t="s">
        <v>48</v>
      </c>
      <c r="C205" s="112" t="s">
        <v>132</v>
      </c>
      <c r="D205" s="86" t="s">
        <v>62</v>
      </c>
      <c r="E205" s="110"/>
      <c r="F205" s="110">
        <v>0.384</v>
      </c>
      <c r="G205" s="215"/>
      <c r="H205" s="215"/>
      <c r="I205" s="215"/>
      <c r="J205" s="215"/>
      <c r="K205" s="215"/>
      <c r="L205" s="215"/>
      <c r="M205" s="215"/>
    </row>
    <row r="206" spans="1:13" s="187" customFormat="1" ht="31.5">
      <c r="A206" s="76">
        <v>4</v>
      </c>
      <c r="B206" s="76" t="s">
        <v>169</v>
      </c>
      <c r="C206" s="218" t="s">
        <v>170</v>
      </c>
      <c r="D206" s="76" t="s">
        <v>71</v>
      </c>
      <c r="E206" s="79"/>
      <c r="F206" s="219">
        <v>0.128</v>
      </c>
      <c r="G206" s="220"/>
      <c r="H206" s="220"/>
      <c r="I206" s="220"/>
      <c r="J206" s="220"/>
      <c r="K206" s="220"/>
      <c r="L206" s="263"/>
      <c r="M206" s="263"/>
    </row>
    <row r="207" spans="1:13" s="187" customFormat="1" ht="15.75">
      <c r="A207" s="77"/>
      <c r="B207" s="77"/>
      <c r="C207" s="221" t="s">
        <v>31</v>
      </c>
      <c r="D207" s="77" t="s">
        <v>32</v>
      </c>
      <c r="E207" s="190">
        <v>161</v>
      </c>
      <c r="F207" s="190">
        <f>F206*E207</f>
        <v>20.608</v>
      </c>
      <c r="G207" s="222"/>
      <c r="H207" s="222"/>
      <c r="I207" s="222"/>
      <c r="J207" s="222"/>
      <c r="K207" s="222"/>
      <c r="L207" s="264"/>
      <c r="M207" s="264"/>
    </row>
    <row r="208" spans="1:13" s="187" customFormat="1" ht="15.75">
      <c r="A208" s="77"/>
      <c r="B208" s="77"/>
      <c r="C208" s="221" t="s">
        <v>52</v>
      </c>
      <c r="D208" s="77" t="s">
        <v>35</v>
      </c>
      <c r="E208" s="190">
        <v>6.69</v>
      </c>
      <c r="F208" s="190">
        <f>F206*E208</f>
        <v>0.8563200000000001</v>
      </c>
      <c r="G208" s="222"/>
      <c r="H208" s="222"/>
      <c r="I208" s="222"/>
      <c r="J208" s="222"/>
      <c r="K208" s="222"/>
      <c r="L208" s="264"/>
      <c r="M208" s="264"/>
    </row>
    <row r="209" spans="1:13" s="187" customFormat="1" ht="15.75">
      <c r="A209" s="77"/>
      <c r="B209" s="91" t="s">
        <v>54</v>
      </c>
      <c r="C209" s="221" t="s">
        <v>171</v>
      </c>
      <c r="D209" s="77" t="s">
        <v>74</v>
      </c>
      <c r="E209" s="190"/>
      <c r="F209" s="190">
        <v>12.8</v>
      </c>
      <c r="G209" s="222"/>
      <c r="H209" s="222"/>
      <c r="I209" s="222"/>
      <c r="J209" s="222"/>
      <c r="K209" s="222"/>
      <c r="L209" s="264"/>
      <c r="M209" s="264"/>
    </row>
    <row r="210" spans="1:13" s="187" customFormat="1" ht="15.75">
      <c r="A210" s="77"/>
      <c r="B210" s="77"/>
      <c r="C210" s="221" t="s">
        <v>76</v>
      </c>
      <c r="D210" s="77" t="s">
        <v>50</v>
      </c>
      <c r="E210" s="190">
        <v>625</v>
      </c>
      <c r="F210" s="190">
        <f>F206*E210</f>
        <v>80</v>
      </c>
      <c r="G210" s="222"/>
      <c r="H210" s="222"/>
      <c r="I210" s="222"/>
      <c r="J210" s="222"/>
      <c r="K210" s="222"/>
      <c r="L210" s="264"/>
      <c r="M210" s="264"/>
    </row>
    <row r="211" spans="1:13" s="187" customFormat="1" ht="31.5">
      <c r="A211" s="139">
        <v>5</v>
      </c>
      <c r="B211" s="91" t="s">
        <v>158</v>
      </c>
      <c r="C211" s="88" t="s">
        <v>159</v>
      </c>
      <c r="D211" s="87" t="s">
        <v>98</v>
      </c>
      <c r="E211" s="200"/>
      <c r="F211" s="201">
        <v>0.06</v>
      </c>
      <c r="G211" s="177"/>
      <c r="H211" s="256"/>
      <c r="I211" s="177"/>
      <c r="J211" s="177"/>
      <c r="K211" s="177"/>
      <c r="L211" s="177"/>
      <c r="M211" s="256"/>
    </row>
    <row r="212" spans="1:13" s="187" customFormat="1" ht="15.75">
      <c r="A212" s="139"/>
      <c r="B212" s="91"/>
      <c r="C212" s="168" t="s">
        <v>31</v>
      </c>
      <c r="D212" s="91" t="s">
        <v>32</v>
      </c>
      <c r="E212" s="202">
        <v>121</v>
      </c>
      <c r="F212" s="202">
        <f>E212*F211</f>
        <v>7.26</v>
      </c>
      <c r="G212" s="204"/>
      <c r="H212" s="258"/>
      <c r="I212" s="204"/>
      <c r="J212" s="204"/>
      <c r="K212" s="204"/>
      <c r="L212" s="204"/>
      <c r="M212" s="258"/>
    </row>
    <row r="213" spans="1:13" s="187" customFormat="1" ht="15.75">
      <c r="A213" s="139"/>
      <c r="B213" s="91"/>
      <c r="C213" s="168" t="s">
        <v>160</v>
      </c>
      <c r="D213" s="91" t="s">
        <v>74</v>
      </c>
      <c r="E213" s="202" t="s">
        <v>33</v>
      </c>
      <c r="F213" s="203">
        <v>6</v>
      </c>
      <c r="G213" s="204"/>
      <c r="H213" s="258"/>
      <c r="I213" s="204"/>
      <c r="J213" s="97"/>
      <c r="K213" s="204"/>
      <c r="L213" s="204"/>
      <c r="M213" s="97"/>
    </row>
    <row r="214" spans="1:13" s="187" customFormat="1" ht="15.75">
      <c r="A214" s="139"/>
      <c r="B214" s="91"/>
      <c r="C214" s="168" t="s">
        <v>52</v>
      </c>
      <c r="D214" s="91" t="s">
        <v>35</v>
      </c>
      <c r="E214" s="202">
        <v>24.5</v>
      </c>
      <c r="F214" s="202">
        <f>E214*F211</f>
        <v>1.47</v>
      </c>
      <c r="G214" s="204"/>
      <c r="H214" s="258"/>
      <c r="I214" s="204"/>
      <c r="J214" s="204"/>
      <c r="K214" s="204"/>
      <c r="L214" s="97"/>
      <c r="M214" s="97"/>
    </row>
    <row r="215" spans="1:13" s="187" customFormat="1" ht="15.75">
      <c r="A215" s="87">
        <v>6</v>
      </c>
      <c r="B215" s="91" t="s">
        <v>161</v>
      </c>
      <c r="C215" s="88" t="s">
        <v>202</v>
      </c>
      <c r="D215" s="87" t="s">
        <v>74</v>
      </c>
      <c r="E215" s="90"/>
      <c r="F215" s="206">
        <v>3.4</v>
      </c>
      <c r="G215" s="78"/>
      <c r="H215" s="259"/>
      <c r="I215" s="78"/>
      <c r="J215" s="78"/>
      <c r="K215" s="78"/>
      <c r="L215" s="78"/>
      <c r="M215" s="259"/>
    </row>
    <row r="216" spans="1:13" s="187" customFormat="1" ht="15.75">
      <c r="A216" s="91"/>
      <c r="B216" s="87"/>
      <c r="C216" s="92" t="s">
        <v>31</v>
      </c>
      <c r="D216" s="91" t="s">
        <v>32</v>
      </c>
      <c r="E216" s="94">
        <v>0.914</v>
      </c>
      <c r="F216" s="94">
        <f>E216*F215</f>
        <v>3.1076</v>
      </c>
      <c r="G216" s="97"/>
      <c r="H216" s="258"/>
      <c r="I216" s="97"/>
      <c r="J216" s="97"/>
      <c r="K216" s="97"/>
      <c r="L216" s="97"/>
      <c r="M216" s="258"/>
    </row>
    <row r="217" spans="1:13" s="187" customFormat="1" ht="15.75">
      <c r="A217" s="91"/>
      <c r="B217" s="91"/>
      <c r="C217" s="92" t="s">
        <v>52</v>
      </c>
      <c r="D217" s="91" t="s">
        <v>35</v>
      </c>
      <c r="E217" s="94">
        <v>0.353</v>
      </c>
      <c r="F217" s="94">
        <f>E217*F215</f>
        <v>1.2002</v>
      </c>
      <c r="G217" s="97"/>
      <c r="H217" s="260"/>
      <c r="I217" s="97"/>
      <c r="J217" s="97"/>
      <c r="K217" s="204"/>
      <c r="L217" s="97"/>
      <c r="M217" s="97"/>
    </row>
    <row r="218" spans="1:13" s="187" customFormat="1" ht="15.75">
      <c r="A218" s="87"/>
      <c r="B218" s="91" t="s">
        <v>54</v>
      </c>
      <c r="C218" s="88" t="s">
        <v>209</v>
      </c>
      <c r="D218" s="87" t="s">
        <v>74</v>
      </c>
      <c r="E218" s="90"/>
      <c r="F218" s="206">
        <v>3.4</v>
      </c>
      <c r="G218" s="78"/>
      <c r="H218" s="259"/>
      <c r="I218" s="78"/>
      <c r="J218" s="78"/>
      <c r="K218" s="78"/>
      <c r="L218" s="78"/>
      <c r="M218" s="259"/>
    </row>
    <row r="219" spans="1:13" s="187" customFormat="1" ht="31.5">
      <c r="A219" s="87">
        <v>7</v>
      </c>
      <c r="B219" s="86" t="s">
        <v>172</v>
      </c>
      <c r="C219" s="88" t="s">
        <v>173</v>
      </c>
      <c r="D219" s="87" t="s">
        <v>71</v>
      </c>
      <c r="E219" s="87"/>
      <c r="F219" s="87">
        <v>0.37</v>
      </c>
      <c r="G219" s="78"/>
      <c r="H219" s="78"/>
      <c r="I219" s="78"/>
      <c r="J219" s="78"/>
      <c r="K219" s="78"/>
      <c r="L219" s="78"/>
      <c r="M219" s="78"/>
    </row>
    <row r="220" spans="1:13" s="187" customFormat="1" ht="15.75">
      <c r="A220" s="91"/>
      <c r="B220" s="91"/>
      <c r="C220" s="92" t="s">
        <v>72</v>
      </c>
      <c r="D220" s="91" t="s">
        <v>32</v>
      </c>
      <c r="E220" s="93">
        <v>65.8</v>
      </c>
      <c r="F220" s="93">
        <f>F219*E220</f>
        <v>24.346</v>
      </c>
      <c r="G220" s="97"/>
      <c r="H220" s="97"/>
      <c r="I220" s="97"/>
      <c r="J220" s="97"/>
      <c r="K220" s="97"/>
      <c r="L220" s="97"/>
      <c r="M220" s="97"/>
    </row>
    <row r="221" spans="1:13" s="187" customFormat="1" ht="15.75">
      <c r="A221" s="91"/>
      <c r="B221" s="91"/>
      <c r="C221" s="92" t="s">
        <v>52</v>
      </c>
      <c r="D221" s="91" t="s">
        <v>35</v>
      </c>
      <c r="E221" s="93">
        <v>1</v>
      </c>
      <c r="F221" s="93">
        <f>F219*E221</f>
        <v>0.37</v>
      </c>
      <c r="G221" s="97"/>
      <c r="H221" s="97"/>
      <c r="I221" s="97"/>
      <c r="J221" s="97"/>
      <c r="K221" s="97"/>
      <c r="L221" s="97"/>
      <c r="M221" s="97"/>
    </row>
    <row r="222" spans="1:13" s="187" customFormat="1" ht="15.75">
      <c r="A222" s="91"/>
      <c r="B222" s="91"/>
      <c r="C222" s="92" t="s">
        <v>174</v>
      </c>
      <c r="D222" s="91" t="s">
        <v>50</v>
      </c>
      <c r="E222" s="224">
        <v>63</v>
      </c>
      <c r="F222" s="93">
        <f>F219*E222</f>
        <v>23.31</v>
      </c>
      <c r="G222" s="97"/>
      <c r="H222" s="97"/>
      <c r="I222" s="97"/>
      <c r="J222" s="97"/>
      <c r="K222" s="97"/>
      <c r="L222" s="97"/>
      <c r="M222" s="97"/>
    </row>
    <row r="223" spans="1:13" s="187" customFormat="1" ht="15.75">
      <c r="A223" s="91"/>
      <c r="B223" s="91"/>
      <c r="C223" s="92" t="s">
        <v>175</v>
      </c>
      <c r="D223" s="91" t="s">
        <v>50</v>
      </c>
      <c r="E223" s="93">
        <v>79</v>
      </c>
      <c r="F223" s="93">
        <f>F219*E223</f>
        <v>29.23</v>
      </c>
      <c r="G223" s="97"/>
      <c r="H223" s="97"/>
      <c r="I223" s="97"/>
      <c r="J223" s="97"/>
      <c r="K223" s="97"/>
      <c r="L223" s="97"/>
      <c r="M223" s="97"/>
    </row>
    <row r="224" spans="1:13" s="187" customFormat="1" ht="15.75">
      <c r="A224" s="91"/>
      <c r="B224" s="91"/>
      <c r="C224" s="92" t="s">
        <v>53</v>
      </c>
      <c r="D224" s="91" t="s">
        <v>35</v>
      </c>
      <c r="E224" s="93">
        <v>1.6</v>
      </c>
      <c r="F224" s="93">
        <f>F219*E224</f>
        <v>0.592</v>
      </c>
      <c r="G224" s="97"/>
      <c r="H224" s="97"/>
      <c r="I224" s="97"/>
      <c r="J224" s="97"/>
      <c r="K224" s="97"/>
      <c r="L224" s="97"/>
      <c r="M224" s="97"/>
    </row>
    <row r="225" spans="1:13" s="187" customFormat="1" ht="31.5">
      <c r="A225" s="87">
        <v>21</v>
      </c>
      <c r="B225" s="86" t="s">
        <v>176</v>
      </c>
      <c r="C225" s="88" t="s">
        <v>177</v>
      </c>
      <c r="D225" s="87" t="s">
        <v>71</v>
      </c>
      <c r="E225" s="87"/>
      <c r="F225" s="87">
        <v>0.128</v>
      </c>
      <c r="G225" s="78"/>
      <c r="H225" s="78"/>
      <c r="I225" s="78"/>
      <c r="J225" s="78"/>
      <c r="K225" s="78"/>
      <c r="L225" s="78"/>
      <c r="M225" s="78"/>
    </row>
    <row r="226" spans="1:13" s="187" customFormat="1" ht="15.75">
      <c r="A226" s="91"/>
      <c r="B226" s="91"/>
      <c r="C226" s="92" t="s">
        <v>72</v>
      </c>
      <c r="D226" s="91" t="s">
        <v>32</v>
      </c>
      <c r="E226" s="93">
        <v>85.6</v>
      </c>
      <c r="F226" s="93">
        <f>F225*E226</f>
        <v>10.9568</v>
      </c>
      <c r="G226" s="97"/>
      <c r="H226" s="97"/>
      <c r="I226" s="97"/>
      <c r="J226" s="97"/>
      <c r="K226" s="97"/>
      <c r="L226" s="97"/>
      <c r="M226" s="97"/>
    </row>
    <row r="227" spans="1:13" s="187" customFormat="1" ht="15.75">
      <c r="A227" s="91"/>
      <c r="B227" s="91"/>
      <c r="C227" s="92" t="s">
        <v>52</v>
      </c>
      <c r="D227" s="91" t="s">
        <v>35</v>
      </c>
      <c r="E227" s="93">
        <v>1</v>
      </c>
      <c r="F227" s="93">
        <f>F225*E227</f>
        <v>0.128</v>
      </c>
      <c r="G227" s="97"/>
      <c r="H227" s="97"/>
      <c r="I227" s="97"/>
      <c r="J227" s="97"/>
      <c r="K227" s="97"/>
      <c r="L227" s="97"/>
      <c r="M227" s="97"/>
    </row>
    <row r="228" spans="1:13" s="187" customFormat="1" ht="15.75">
      <c r="A228" s="91"/>
      <c r="B228" s="91"/>
      <c r="C228" s="92" t="s">
        <v>174</v>
      </c>
      <c r="D228" s="91" t="s">
        <v>50</v>
      </c>
      <c r="E228" s="224">
        <v>63</v>
      </c>
      <c r="F228" s="93">
        <f>F225*E228</f>
        <v>8.064</v>
      </c>
      <c r="G228" s="97"/>
      <c r="H228" s="97"/>
      <c r="I228" s="97"/>
      <c r="J228" s="97"/>
      <c r="K228" s="97"/>
      <c r="L228" s="97"/>
      <c r="M228" s="97"/>
    </row>
    <row r="229" spans="1:13" s="187" customFormat="1" ht="15.75">
      <c r="A229" s="91"/>
      <c r="B229" s="91"/>
      <c r="C229" s="92" t="s">
        <v>175</v>
      </c>
      <c r="D229" s="91" t="s">
        <v>50</v>
      </c>
      <c r="E229" s="93">
        <v>92</v>
      </c>
      <c r="F229" s="93">
        <f>F225*E229</f>
        <v>11.776</v>
      </c>
      <c r="G229" s="97"/>
      <c r="H229" s="97"/>
      <c r="I229" s="97"/>
      <c r="J229" s="97"/>
      <c r="K229" s="97"/>
      <c r="L229" s="97"/>
      <c r="M229" s="97"/>
    </row>
    <row r="230" spans="1:13" s="187" customFormat="1" ht="15.75">
      <c r="A230" s="91"/>
      <c r="B230" s="91"/>
      <c r="C230" s="92" t="s">
        <v>53</v>
      </c>
      <c r="D230" s="91" t="s">
        <v>35</v>
      </c>
      <c r="E230" s="93">
        <v>1.8</v>
      </c>
      <c r="F230" s="93">
        <f>F225*E230</f>
        <v>0.23040000000000002</v>
      </c>
      <c r="G230" s="97"/>
      <c r="H230" s="97"/>
      <c r="I230" s="97"/>
      <c r="J230" s="97"/>
      <c r="K230" s="97"/>
      <c r="L230" s="97"/>
      <c r="M230" s="97"/>
    </row>
    <row r="231" spans="1:13" ht="16.5">
      <c r="A231" s="91"/>
      <c r="B231" s="91"/>
      <c r="C231" s="151" t="s">
        <v>44</v>
      </c>
      <c r="D231" s="152"/>
      <c r="E231" s="141"/>
      <c r="F231" s="141"/>
      <c r="G231" s="246"/>
      <c r="H231" s="244"/>
      <c r="I231" s="244"/>
      <c r="J231" s="244"/>
      <c r="K231" s="244"/>
      <c r="L231" s="244"/>
      <c r="M231" s="244"/>
    </row>
    <row r="232" spans="1:13" ht="15.75">
      <c r="A232" s="91"/>
      <c r="B232" s="169"/>
      <c r="C232" s="153" t="s">
        <v>119</v>
      </c>
      <c r="D232" s="52">
        <v>0.1</v>
      </c>
      <c r="E232" s="141"/>
      <c r="F232" s="141"/>
      <c r="G232" s="244"/>
      <c r="H232" s="244"/>
      <c r="I232" s="244"/>
      <c r="J232" s="244"/>
      <c r="K232" s="244"/>
      <c r="L232" s="244"/>
      <c r="M232" s="245"/>
    </row>
    <row r="233" spans="1:13" ht="15.75">
      <c r="A233" s="91"/>
      <c r="B233" s="91"/>
      <c r="C233" s="153" t="s">
        <v>8</v>
      </c>
      <c r="D233" s="49"/>
      <c r="E233" s="141"/>
      <c r="F233" s="141"/>
      <c r="G233" s="244"/>
      <c r="H233" s="244"/>
      <c r="I233" s="244"/>
      <c r="J233" s="244"/>
      <c r="K233" s="244"/>
      <c r="L233" s="244"/>
      <c r="M233" s="245"/>
    </row>
    <row r="234" spans="1:13" ht="15.75">
      <c r="A234" s="154"/>
      <c r="B234" s="91"/>
      <c r="C234" s="153" t="s">
        <v>120</v>
      </c>
      <c r="D234" s="52">
        <v>0.08</v>
      </c>
      <c r="E234" s="141"/>
      <c r="F234" s="141"/>
      <c r="G234" s="244"/>
      <c r="H234" s="244"/>
      <c r="I234" s="244"/>
      <c r="J234" s="244"/>
      <c r="K234" s="244"/>
      <c r="L234" s="244"/>
      <c r="M234" s="245"/>
    </row>
    <row r="235" spans="1:13" ht="15.75">
      <c r="A235" s="139"/>
      <c r="B235" s="91"/>
      <c r="C235" s="225" t="s">
        <v>8</v>
      </c>
      <c r="D235" s="156"/>
      <c r="E235" s="141"/>
      <c r="F235" s="141"/>
      <c r="G235" s="244"/>
      <c r="H235" s="244"/>
      <c r="I235" s="244"/>
      <c r="J235" s="244"/>
      <c r="K235" s="244"/>
      <c r="L235" s="244"/>
      <c r="M235" s="245"/>
    </row>
    <row r="236" spans="1:13" ht="15.75">
      <c r="A236" s="91"/>
      <c r="B236" s="91"/>
      <c r="C236" s="226" t="s">
        <v>180</v>
      </c>
      <c r="D236" s="91"/>
      <c r="E236" s="227"/>
      <c r="F236" s="224"/>
      <c r="G236" s="138"/>
      <c r="H236" s="138"/>
      <c r="I236" s="138"/>
      <c r="J236" s="138"/>
      <c r="K236" s="138"/>
      <c r="L236" s="138"/>
      <c r="M236" s="138"/>
    </row>
    <row r="237" spans="1:13" ht="15.75">
      <c r="A237" s="91">
        <v>1</v>
      </c>
      <c r="B237" s="91" t="s">
        <v>181</v>
      </c>
      <c r="C237" s="92" t="s">
        <v>182</v>
      </c>
      <c r="D237" s="91" t="s">
        <v>183</v>
      </c>
      <c r="E237" s="93"/>
      <c r="F237" s="93">
        <v>0.01</v>
      </c>
      <c r="G237" s="138"/>
      <c r="H237" s="138"/>
      <c r="I237" s="138"/>
      <c r="J237" s="138"/>
      <c r="K237" s="138"/>
      <c r="L237" s="138"/>
      <c r="M237" s="138"/>
    </row>
    <row r="238" spans="1:13" ht="15.75">
      <c r="A238" s="91"/>
      <c r="B238" s="91"/>
      <c r="C238" s="92" t="s">
        <v>31</v>
      </c>
      <c r="D238" s="91" t="s">
        <v>32</v>
      </c>
      <c r="E238" s="224">
        <v>27</v>
      </c>
      <c r="F238" s="93">
        <f>F237*E238</f>
        <v>0.27</v>
      </c>
      <c r="G238" s="264"/>
      <c r="H238" s="138"/>
      <c r="I238" s="138"/>
      <c r="J238" s="138"/>
      <c r="K238" s="138"/>
      <c r="L238" s="138"/>
      <c r="M238" s="138"/>
    </row>
    <row r="239" spans="1:13" ht="15.75">
      <c r="A239" s="91"/>
      <c r="B239" s="91"/>
      <c r="C239" s="92" t="s">
        <v>184</v>
      </c>
      <c r="D239" s="91" t="s">
        <v>49</v>
      </c>
      <c r="E239" s="224">
        <v>100</v>
      </c>
      <c r="F239" s="224">
        <f>F237*E239</f>
        <v>1</v>
      </c>
      <c r="G239" s="138"/>
      <c r="H239" s="138"/>
      <c r="I239" s="138"/>
      <c r="J239" s="138"/>
      <c r="K239" s="138"/>
      <c r="L239" s="138"/>
      <c r="M239" s="138"/>
    </row>
    <row r="240" spans="1:13" ht="15.75">
      <c r="A240" s="91">
        <v>2</v>
      </c>
      <c r="B240" s="91" t="s">
        <v>181</v>
      </c>
      <c r="C240" s="92" t="s">
        <v>185</v>
      </c>
      <c r="D240" s="91" t="s">
        <v>183</v>
      </c>
      <c r="E240" s="93"/>
      <c r="F240" s="93">
        <v>0.18</v>
      </c>
      <c r="G240" s="138"/>
      <c r="H240" s="138"/>
      <c r="I240" s="138"/>
      <c r="J240" s="138"/>
      <c r="K240" s="138"/>
      <c r="L240" s="138"/>
      <c r="M240" s="138"/>
    </row>
    <row r="241" spans="1:13" ht="15.75">
      <c r="A241" s="91"/>
      <c r="B241" s="91"/>
      <c r="C241" s="92" t="s">
        <v>31</v>
      </c>
      <c r="D241" s="91" t="s">
        <v>32</v>
      </c>
      <c r="E241" s="224">
        <v>27</v>
      </c>
      <c r="F241" s="93">
        <f>F240*E241</f>
        <v>4.859999999999999</v>
      </c>
      <c r="G241" s="264"/>
      <c r="H241" s="138"/>
      <c r="I241" s="138"/>
      <c r="J241" s="138"/>
      <c r="K241" s="138"/>
      <c r="L241" s="138"/>
      <c r="M241" s="138"/>
    </row>
    <row r="242" spans="1:13" ht="15.75">
      <c r="A242" s="91"/>
      <c r="B242" s="91"/>
      <c r="C242" s="92" t="s">
        <v>186</v>
      </c>
      <c r="D242" s="91" t="s">
        <v>49</v>
      </c>
      <c r="E242" s="224">
        <v>100</v>
      </c>
      <c r="F242" s="224">
        <f>E242*F240</f>
        <v>18</v>
      </c>
      <c r="G242" s="138"/>
      <c r="H242" s="138"/>
      <c r="I242" s="138"/>
      <c r="J242" s="138"/>
      <c r="K242" s="138"/>
      <c r="L242" s="138"/>
      <c r="M242" s="138"/>
    </row>
    <row r="243" spans="1:13" ht="15.75">
      <c r="A243" s="228">
        <v>3</v>
      </c>
      <c r="B243" s="127" t="s">
        <v>187</v>
      </c>
      <c r="C243" s="229" t="s">
        <v>188</v>
      </c>
      <c r="D243" s="127" t="s">
        <v>183</v>
      </c>
      <c r="E243" s="127"/>
      <c r="F243" s="127">
        <v>0.01</v>
      </c>
      <c r="G243" s="138"/>
      <c r="H243" s="138"/>
      <c r="I243" s="138"/>
      <c r="J243" s="138"/>
      <c r="K243" s="138"/>
      <c r="L243" s="138"/>
      <c r="M243" s="138"/>
    </row>
    <row r="244" spans="1:13" ht="15.75">
      <c r="A244" s="228"/>
      <c r="B244" s="127"/>
      <c r="C244" s="230" t="s">
        <v>31</v>
      </c>
      <c r="D244" s="127" t="s">
        <v>32</v>
      </c>
      <c r="E244" s="127">
        <v>57</v>
      </c>
      <c r="F244" s="127">
        <f>F243*E244</f>
        <v>0.5700000000000001</v>
      </c>
      <c r="G244" s="264"/>
      <c r="H244" s="138"/>
      <c r="I244" s="138"/>
      <c r="J244" s="138"/>
      <c r="K244" s="138"/>
      <c r="L244" s="138"/>
      <c r="M244" s="138"/>
    </row>
    <row r="245" spans="1:13" ht="15.75">
      <c r="A245" s="228"/>
      <c r="B245" s="127" t="s">
        <v>54</v>
      </c>
      <c r="C245" s="230" t="s">
        <v>189</v>
      </c>
      <c r="D245" s="127" t="s">
        <v>49</v>
      </c>
      <c r="E245" s="127"/>
      <c r="F245" s="127">
        <v>1</v>
      </c>
      <c r="G245" s="138"/>
      <c r="H245" s="138"/>
      <c r="I245" s="138"/>
      <c r="J245" s="138"/>
      <c r="K245" s="138"/>
      <c r="L245" s="138"/>
      <c r="M245" s="138"/>
    </row>
    <row r="246" spans="1:13" ht="18">
      <c r="A246" s="223">
        <v>4</v>
      </c>
      <c r="B246" s="223" t="s">
        <v>190</v>
      </c>
      <c r="C246" s="231" t="s">
        <v>203</v>
      </c>
      <c r="D246" s="223" t="s">
        <v>191</v>
      </c>
      <c r="E246" s="232"/>
      <c r="F246" s="232">
        <v>20</v>
      </c>
      <c r="G246" s="265"/>
      <c r="H246" s="265"/>
      <c r="I246" s="265"/>
      <c r="J246" s="265"/>
      <c r="K246" s="265"/>
      <c r="L246" s="265"/>
      <c r="M246" s="265"/>
    </row>
    <row r="247" spans="1:13" ht="15.75">
      <c r="A247" s="223"/>
      <c r="B247" s="233"/>
      <c r="C247" s="234" t="s">
        <v>192</v>
      </c>
      <c r="D247" s="223" t="s">
        <v>32</v>
      </c>
      <c r="E247" s="232">
        <v>0.04</v>
      </c>
      <c r="F247" s="126">
        <f>F246*E247</f>
        <v>0.8</v>
      </c>
      <c r="G247" s="264"/>
      <c r="H247" s="265"/>
      <c r="I247" s="265"/>
      <c r="J247" s="265"/>
      <c r="K247" s="265"/>
      <c r="L247" s="265"/>
      <c r="M247" s="265"/>
    </row>
    <row r="248" spans="1:13" ht="15.75">
      <c r="A248" s="223"/>
      <c r="B248" s="223"/>
      <c r="C248" s="234" t="s">
        <v>193</v>
      </c>
      <c r="D248" s="223" t="s">
        <v>35</v>
      </c>
      <c r="E248" s="232">
        <v>0.0233</v>
      </c>
      <c r="F248" s="126">
        <f>F246*E248</f>
        <v>0.466</v>
      </c>
      <c r="G248" s="265"/>
      <c r="H248" s="265"/>
      <c r="I248" s="265"/>
      <c r="J248" s="265"/>
      <c r="K248" s="265"/>
      <c r="L248" s="265"/>
      <c r="M248" s="265"/>
    </row>
    <row r="249" spans="1:13" ht="15.75">
      <c r="A249" s="223"/>
      <c r="B249" s="233"/>
      <c r="C249" s="234" t="s">
        <v>194</v>
      </c>
      <c r="D249" s="223"/>
      <c r="E249" s="232"/>
      <c r="F249" s="126"/>
      <c r="G249" s="265"/>
      <c r="H249" s="265"/>
      <c r="I249" s="265"/>
      <c r="J249" s="265"/>
      <c r="K249" s="265"/>
      <c r="L249" s="265"/>
      <c r="M249" s="265"/>
    </row>
    <row r="250" spans="1:13" ht="18">
      <c r="A250" s="223"/>
      <c r="B250" s="233"/>
      <c r="C250" s="231" t="s">
        <v>195</v>
      </c>
      <c r="D250" s="223" t="s">
        <v>191</v>
      </c>
      <c r="E250" s="232"/>
      <c r="F250" s="232">
        <v>20</v>
      </c>
      <c r="G250" s="265"/>
      <c r="H250" s="265"/>
      <c r="I250" s="265"/>
      <c r="J250" s="265"/>
      <c r="K250" s="265"/>
      <c r="L250" s="265"/>
      <c r="M250" s="265"/>
    </row>
    <row r="251" spans="1:13" ht="18">
      <c r="A251" s="223"/>
      <c r="B251" s="233"/>
      <c r="C251" s="231" t="s">
        <v>211</v>
      </c>
      <c r="D251" s="223" t="s">
        <v>191</v>
      </c>
      <c r="E251" s="232"/>
      <c r="F251" s="232">
        <v>30</v>
      </c>
      <c r="G251" s="265"/>
      <c r="H251" s="265"/>
      <c r="I251" s="265"/>
      <c r="J251" s="265"/>
      <c r="K251" s="265"/>
      <c r="L251" s="265"/>
      <c r="M251" s="265"/>
    </row>
    <row r="252" spans="1:13" ht="15.75">
      <c r="A252" s="235"/>
      <c r="B252" s="235"/>
      <c r="C252" s="235" t="s">
        <v>8</v>
      </c>
      <c r="D252" s="235"/>
      <c r="E252" s="93"/>
      <c r="F252" s="93"/>
      <c r="G252" s="138"/>
      <c r="H252" s="266"/>
      <c r="I252" s="266"/>
      <c r="J252" s="266"/>
      <c r="K252" s="266"/>
      <c r="L252" s="266"/>
      <c r="M252" s="266"/>
    </row>
    <row r="253" spans="1:13" ht="15.75">
      <c r="A253" s="235"/>
      <c r="B253" s="235"/>
      <c r="C253" s="235" t="s">
        <v>196</v>
      </c>
      <c r="D253" s="236">
        <v>0.75</v>
      </c>
      <c r="E253" s="93"/>
      <c r="F253" s="93"/>
      <c r="G253" s="138"/>
      <c r="H253" s="266"/>
      <c r="I253" s="266"/>
      <c r="J253" s="266"/>
      <c r="K253" s="266"/>
      <c r="L253" s="266"/>
      <c r="M253" s="267"/>
    </row>
    <row r="254" spans="1:13" ht="15.75">
      <c r="A254" s="235"/>
      <c r="B254" s="235" t="s">
        <v>33</v>
      </c>
      <c r="C254" s="235" t="s">
        <v>8</v>
      </c>
      <c r="D254" s="235"/>
      <c r="E254" s="93"/>
      <c r="F254" s="93"/>
      <c r="G254" s="138"/>
      <c r="H254" s="266"/>
      <c r="I254" s="266"/>
      <c r="J254" s="266"/>
      <c r="K254" s="266"/>
      <c r="L254" s="266"/>
      <c r="M254" s="267"/>
    </row>
    <row r="255" spans="1:13" ht="15.75">
      <c r="A255" s="235"/>
      <c r="B255" s="235"/>
      <c r="C255" s="235" t="s">
        <v>197</v>
      </c>
      <c r="D255" s="52">
        <v>0.08</v>
      </c>
      <c r="E255" s="93"/>
      <c r="F255" s="93"/>
      <c r="G255" s="138"/>
      <c r="H255" s="266"/>
      <c r="I255" s="266"/>
      <c r="J255" s="266"/>
      <c r="K255" s="266"/>
      <c r="L255" s="266"/>
      <c r="M255" s="267"/>
    </row>
    <row r="256" spans="1:13" ht="15.75">
      <c r="A256" s="235"/>
      <c r="B256" s="235"/>
      <c r="C256" s="235" t="s">
        <v>8</v>
      </c>
      <c r="D256" s="235"/>
      <c r="E256" s="93"/>
      <c r="F256" s="93"/>
      <c r="G256" s="138"/>
      <c r="H256" s="266"/>
      <c r="I256" s="268"/>
      <c r="J256" s="266"/>
      <c r="K256" s="266"/>
      <c r="L256" s="266"/>
      <c r="M256" s="267"/>
    </row>
    <row r="257" spans="1:13" ht="15.75">
      <c r="A257" s="139"/>
      <c r="B257" s="91"/>
      <c r="C257" s="237" t="s">
        <v>198</v>
      </c>
      <c r="D257" s="156"/>
      <c r="E257" s="141"/>
      <c r="F257" s="141"/>
      <c r="G257" s="244"/>
      <c r="H257" s="244"/>
      <c r="I257" s="244"/>
      <c r="J257" s="244"/>
      <c r="K257" s="244"/>
      <c r="L257" s="244"/>
      <c r="M257" s="244"/>
    </row>
    <row r="258" spans="1:13" ht="21">
      <c r="A258" s="16"/>
      <c r="B258" s="16"/>
      <c r="C258" s="238" t="s">
        <v>207</v>
      </c>
      <c r="D258" s="129"/>
      <c r="E258" s="18"/>
      <c r="F258" s="18"/>
      <c r="G258" s="253"/>
      <c r="H258" s="253"/>
      <c r="I258" s="253"/>
      <c r="J258" s="253"/>
      <c r="K258" s="253"/>
      <c r="L258" s="253"/>
      <c r="M258" s="253"/>
    </row>
    <row r="259" spans="1:13" s="187" customFormat="1" ht="31.5">
      <c r="A259" s="86">
        <v>3</v>
      </c>
      <c r="B259" s="86"/>
      <c r="C259" s="88" t="s">
        <v>168</v>
      </c>
      <c r="D259" s="86" t="s">
        <v>71</v>
      </c>
      <c r="E259" s="110"/>
      <c r="F259" s="111">
        <v>0.089</v>
      </c>
      <c r="G259" s="215"/>
      <c r="H259" s="215"/>
      <c r="I259" s="215"/>
      <c r="J259" s="215"/>
      <c r="K259" s="215"/>
      <c r="L259" s="215"/>
      <c r="M259" s="215"/>
    </row>
    <row r="260" spans="1:13" s="187" customFormat="1" ht="15.75">
      <c r="A260" s="86"/>
      <c r="B260" s="86" t="s">
        <v>75</v>
      </c>
      <c r="C260" s="112" t="s">
        <v>31</v>
      </c>
      <c r="D260" s="86" t="s">
        <v>32</v>
      </c>
      <c r="E260" s="110">
        <v>17.78</v>
      </c>
      <c r="F260" s="110">
        <f>F259*E260</f>
        <v>1.58242</v>
      </c>
      <c r="G260" s="215"/>
      <c r="H260" s="215"/>
      <c r="I260" s="215"/>
      <c r="J260" s="215"/>
      <c r="K260" s="215"/>
      <c r="L260" s="215"/>
      <c r="M260" s="215"/>
    </row>
    <row r="261" spans="1:13" s="187" customFormat="1" ht="15.75">
      <c r="A261" s="86"/>
      <c r="B261" s="86"/>
      <c r="C261" s="112" t="s">
        <v>52</v>
      </c>
      <c r="D261" s="86" t="s">
        <v>35</v>
      </c>
      <c r="E261" s="110">
        <v>0.29</v>
      </c>
      <c r="F261" s="110">
        <f>F259*E261</f>
        <v>0.025809999999999996</v>
      </c>
      <c r="G261" s="215"/>
      <c r="H261" s="215"/>
      <c r="I261" s="215"/>
      <c r="J261" s="215"/>
      <c r="K261" s="215"/>
      <c r="L261" s="215"/>
      <c r="M261" s="215"/>
    </row>
    <row r="262" spans="1:13" s="187" customFormat="1" ht="27">
      <c r="A262" s="86"/>
      <c r="B262" s="113" t="s">
        <v>48</v>
      </c>
      <c r="C262" s="112" t="s">
        <v>132</v>
      </c>
      <c r="D262" s="86" t="s">
        <v>62</v>
      </c>
      <c r="E262" s="110"/>
      <c r="F262" s="110">
        <v>0.267</v>
      </c>
      <c r="G262" s="215"/>
      <c r="H262" s="215"/>
      <c r="I262" s="215"/>
      <c r="J262" s="215"/>
      <c r="K262" s="215"/>
      <c r="L262" s="215"/>
      <c r="M262" s="215"/>
    </row>
    <row r="263" spans="1:13" s="187" customFormat="1" ht="31.5">
      <c r="A263" s="76">
        <v>4</v>
      </c>
      <c r="B263" s="76" t="s">
        <v>169</v>
      </c>
      <c r="C263" s="218" t="s">
        <v>170</v>
      </c>
      <c r="D263" s="76" t="s">
        <v>71</v>
      </c>
      <c r="E263" s="79"/>
      <c r="F263" s="111">
        <v>0.089</v>
      </c>
      <c r="G263" s="220"/>
      <c r="H263" s="220"/>
      <c r="I263" s="220"/>
      <c r="J263" s="220"/>
      <c r="K263" s="220"/>
      <c r="L263" s="263"/>
      <c r="M263" s="263"/>
    </row>
    <row r="264" spans="1:13" s="187" customFormat="1" ht="15.75">
      <c r="A264" s="77"/>
      <c r="B264" s="77"/>
      <c r="C264" s="221" t="s">
        <v>31</v>
      </c>
      <c r="D264" s="77" t="s">
        <v>32</v>
      </c>
      <c r="E264" s="190">
        <v>161</v>
      </c>
      <c r="F264" s="190">
        <f>F263*E264</f>
        <v>14.328999999999999</v>
      </c>
      <c r="G264" s="222"/>
      <c r="H264" s="222"/>
      <c r="I264" s="222"/>
      <c r="J264" s="222"/>
      <c r="K264" s="222"/>
      <c r="L264" s="264"/>
      <c r="M264" s="264"/>
    </row>
    <row r="265" spans="1:13" s="187" customFormat="1" ht="15.75">
      <c r="A265" s="77"/>
      <c r="B265" s="77"/>
      <c r="C265" s="221" t="s">
        <v>52</v>
      </c>
      <c r="D265" s="77" t="s">
        <v>35</v>
      </c>
      <c r="E265" s="190">
        <v>6.69</v>
      </c>
      <c r="F265" s="190">
        <f>F263*E265</f>
        <v>0.59541</v>
      </c>
      <c r="G265" s="222"/>
      <c r="H265" s="222"/>
      <c r="I265" s="222"/>
      <c r="J265" s="222"/>
      <c r="K265" s="222"/>
      <c r="L265" s="264"/>
      <c r="M265" s="264"/>
    </row>
    <row r="266" spans="1:13" s="187" customFormat="1" ht="15.75">
      <c r="A266" s="77"/>
      <c r="B266" s="91" t="s">
        <v>54</v>
      </c>
      <c r="C266" s="221" t="s">
        <v>171</v>
      </c>
      <c r="D266" s="77" t="s">
        <v>74</v>
      </c>
      <c r="E266" s="190"/>
      <c r="F266" s="190">
        <v>8.9</v>
      </c>
      <c r="G266" s="222"/>
      <c r="H266" s="222"/>
      <c r="I266" s="222"/>
      <c r="J266" s="222"/>
      <c r="K266" s="222"/>
      <c r="L266" s="264"/>
      <c r="M266" s="264"/>
    </row>
    <row r="267" spans="1:13" s="187" customFormat="1" ht="15.75">
      <c r="A267" s="77"/>
      <c r="B267" s="77"/>
      <c r="C267" s="221" t="s">
        <v>76</v>
      </c>
      <c r="D267" s="77" t="s">
        <v>50</v>
      </c>
      <c r="E267" s="190">
        <v>625</v>
      </c>
      <c r="F267" s="190">
        <f>F263*E267</f>
        <v>55.625</v>
      </c>
      <c r="G267" s="222"/>
      <c r="H267" s="222"/>
      <c r="I267" s="222"/>
      <c r="J267" s="222"/>
      <c r="K267" s="222"/>
      <c r="L267" s="264"/>
      <c r="M267" s="264"/>
    </row>
    <row r="268" spans="1:13" s="187" customFormat="1" ht="31.5">
      <c r="A268" s="87">
        <v>7</v>
      </c>
      <c r="B268" s="86" t="s">
        <v>172</v>
      </c>
      <c r="C268" s="88" t="s">
        <v>173</v>
      </c>
      <c r="D268" s="87" t="s">
        <v>71</v>
      </c>
      <c r="E268" s="87"/>
      <c r="F268" s="89">
        <v>0.289</v>
      </c>
      <c r="G268" s="78"/>
      <c r="H268" s="78"/>
      <c r="I268" s="78"/>
      <c r="J268" s="78"/>
      <c r="K268" s="78"/>
      <c r="L268" s="78"/>
      <c r="M268" s="78"/>
    </row>
    <row r="269" spans="1:13" s="187" customFormat="1" ht="15.75">
      <c r="A269" s="91"/>
      <c r="B269" s="91"/>
      <c r="C269" s="92" t="s">
        <v>72</v>
      </c>
      <c r="D269" s="91" t="s">
        <v>32</v>
      </c>
      <c r="E269" s="93">
        <v>65.8</v>
      </c>
      <c r="F269" s="93">
        <f>F268*E269</f>
        <v>19.016199999999998</v>
      </c>
      <c r="G269" s="97"/>
      <c r="H269" s="97"/>
      <c r="I269" s="97"/>
      <c r="J269" s="97"/>
      <c r="K269" s="97"/>
      <c r="L269" s="97"/>
      <c r="M269" s="97"/>
    </row>
    <row r="270" spans="1:13" s="187" customFormat="1" ht="15.75">
      <c r="A270" s="91"/>
      <c r="B270" s="91"/>
      <c r="C270" s="92" t="s">
        <v>52</v>
      </c>
      <c r="D270" s="91" t="s">
        <v>35</v>
      </c>
      <c r="E270" s="93">
        <v>1</v>
      </c>
      <c r="F270" s="93">
        <f>F268*E270</f>
        <v>0.289</v>
      </c>
      <c r="G270" s="97"/>
      <c r="H270" s="97"/>
      <c r="I270" s="97"/>
      <c r="J270" s="97"/>
      <c r="K270" s="97"/>
      <c r="L270" s="97"/>
      <c r="M270" s="97"/>
    </row>
    <row r="271" spans="1:13" s="187" customFormat="1" ht="15.75">
      <c r="A271" s="91"/>
      <c r="B271" s="91"/>
      <c r="C271" s="92" t="s">
        <v>174</v>
      </c>
      <c r="D271" s="91" t="s">
        <v>50</v>
      </c>
      <c r="E271" s="224">
        <v>63</v>
      </c>
      <c r="F271" s="93">
        <f>F268*E271</f>
        <v>18.206999999999997</v>
      </c>
      <c r="G271" s="97"/>
      <c r="H271" s="97"/>
      <c r="I271" s="97"/>
      <c r="J271" s="97"/>
      <c r="K271" s="97"/>
      <c r="L271" s="97"/>
      <c r="M271" s="97"/>
    </row>
    <row r="272" spans="1:13" s="187" customFormat="1" ht="15.75">
      <c r="A272" s="91"/>
      <c r="B272" s="91"/>
      <c r="C272" s="92" t="s">
        <v>175</v>
      </c>
      <c r="D272" s="91" t="s">
        <v>50</v>
      </c>
      <c r="E272" s="93">
        <v>79</v>
      </c>
      <c r="F272" s="93">
        <f>F268*E272</f>
        <v>22.831</v>
      </c>
      <c r="G272" s="97"/>
      <c r="H272" s="97"/>
      <c r="I272" s="97"/>
      <c r="J272" s="97"/>
      <c r="K272" s="97"/>
      <c r="L272" s="97"/>
      <c r="M272" s="97"/>
    </row>
    <row r="273" spans="1:13" s="187" customFormat="1" ht="15.75">
      <c r="A273" s="91"/>
      <c r="B273" s="91"/>
      <c r="C273" s="92" t="s">
        <v>53</v>
      </c>
      <c r="D273" s="91" t="s">
        <v>35</v>
      </c>
      <c r="E273" s="93">
        <v>1.6</v>
      </c>
      <c r="F273" s="93">
        <f>F268*E273</f>
        <v>0.4624</v>
      </c>
      <c r="G273" s="97"/>
      <c r="H273" s="97"/>
      <c r="I273" s="97"/>
      <c r="J273" s="97"/>
      <c r="K273" s="97"/>
      <c r="L273" s="97"/>
      <c r="M273" s="97"/>
    </row>
    <row r="274" spans="1:13" s="187" customFormat="1" ht="31.5">
      <c r="A274" s="87">
        <v>21</v>
      </c>
      <c r="B274" s="86" t="s">
        <v>176</v>
      </c>
      <c r="C274" s="88" t="s">
        <v>177</v>
      </c>
      <c r="D274" s="87" t="s">
        <v>71</v>
      </c>
      <c r="E274" s="87"/>
      <c r="F274" s="87">
        <v>0.08</v>
      </c>
      <c r="G274" s="78"/>
      <c r="H274" s="78"/>
      <c r="I274" s="78"/>
      <c r="J274" s="78"/>
      <c r="K274" s="78"/>
      <c r="L274" s="78"/>
      <c r="M274" s="78"/>
    </row>
    <row r="275" spans="1:13" s="187" customFormat="1" ht="15.75">
      <c r="A275" s="91"/>
      <c r="B275" s="91"/>
      <c r="C275" s="92" t="s">
        <v>72</v>
      </c>
      <c r="D275" s="91" t="s">
        <v>32</v>
      </c>
      <c r="E275" s="93">
        <v>85.6</v>
      </c>
      <c r="F275" s="93">
        <f>F274*E275</f>
        <v>6.848</v>
      </c>
      <c r="G275" s="97"/>
      <c r="H275" s="97"/>
      <c r="I275" s="97"/>
      <c r="J275" s="97"/>
      <c r="K275" s="97"/>
      <c r="L275" s="97"/>
      <c r="M275" s="97"/>
    </row>
    <row r="276" spans="1:13" s="187" customFormat="1" ht="15.75">
      <c r="A276" s="91"/>
      <c r="B276" s="91"/>
      <c r="C276" s="92" t="s">
        <v>52</v>
      </c>
      <c r="D276" s="91" t="s">
        <v>35</v>
      </c>
      <c r="E276" s="93">
        <v>1</v>
      </c>
      <c r="F276" s="93">
        <f>F274*E276</f>
        <v>0.08</v>
      </c>
      <c r="G276" s="97"/>
      <c r="H276" s="97"/>
      <c r="I276" s="97"/>
      <c r="J276" s="97"/>
      <c r="K276" s="97"/>
      <c r="L276" s="97"/>
      <c r="M276" s="97"/>
    </row>
    <row r="277" spans="1:13" s="187" customFormat="1" ht="15.75">
      <c r="A277" s="91"/>
      <c r="B277" s="91"/>
      <c r="C277" s="92" t="s">
        <v>174</v>
      </c>
      <c r="D277" s="91" t="s">
        <v>50</v>
      </c>
      <c r="E277" s="224">
        <v>63</v>
      </c>
      <c r="F277" s="93">
        <f>F274*E277</f>
        <v>5.04</v>
      </c>
      <c r="G277" s="97"/>
      <c r="H277" s="97"/>
      <c r="I277" s="97"/>
      <c r="J277" s="97"/>
      <c r="K277" s="97"/>
      <c r="L277" s="97"/>
      <c r="M277" s="97"/>
    </row>
    <row r="278" spans="1:13" s="187" customFormat="1" ht="15.75">
      <c r="A278" s="91"/>
      <c r="B278" s="91"/>
      <c r="C278" s="92" t="s">
        <v>175</v>
      </c>
      <c r="D278" s="91" t="s">
        <v>50</v>
      </c>
      <c r="E278" s="93">
        <v>92</v>
      </c>
      <c r="F278" s="93">
        <f>F274*E278</f>
        <v>7.36</v>
      </c>
      <c r="G278" s="97"/>
      <c r="H278" s="97"/>
      <c r="I278" s="97"/>
      <c r="J278" s="97"/>
      <c r="K278" s="97"/>
      <c r="L278" s="97"/>
      <c r="M278" s="97"/>
    </row>
    <row r="279" spans="1:13" s="187" customFormat="1" ht="15.75">
      <c r="A279" s="91"/>
      <c r="B279" s="91"/>
      <c r="C279" s="92" t="s">
        <v>53</v>
      </c>
      <c r="D279" s="91" t="s">
        <v>35</v>
      </c>
      <c r="E279" s="93">
        <v>1.8</v>
      </c>
      <c r="F279" s="93">
        <f>F274*E279</f>
        <v>0.14400000000000002</v>
      </c>
      <c r="G279" s="97"/>
      <c r="H279" s="97"/>
      <c r="I279" s="97"/>
      <c r="J279" s="97"/>
      <c r="K279" s="97"/>
      <c r="L279" s="97"/>
      <c r="M279" s="97"/>
    </row>
    <row r="280" spans="1:13" ht="16.5">
      <c r="A280" s="91"/>
      <c r="B280" s="91"/>
      <c r="C280" s="151" t="s">
        <v>44</v>
      </c>
      <c r="D280" s="152"/>
      <c r="E280" s="141"/>
      <c r="F280" s="141"/>
      <c r="G280" s="246"/>
      <c r="H280" s="244"/>
      <c r="I280" s="244"/>
      <c r="J280" s="244"/>
      <c r="K280" s="244"/>
      <c r="L280" s="244"/>
      <c r="M280" s="244"/>
    </row>
    <row r="281" spans="1:13" ht="15.75">
      <c r="A281" s="91"/>
      <c r="B281" s="169"/>
      <c r="C281" s="153" t="s">
        <v>119</v>
      </c>
      <c r="D281" s="52">
        <v>0.1</v>
      </c>
      <c r="E281" s="141"/>
      <c r="F281" s="141"/>
      <c r="G281" s="244"/>
      <c r="H281" s="244"/>
      <c r="I281" s="244"/>
      <c r="J281" s="244"/>
      <c r="K281" s="244"/>
      <c r="L281" s="244"/>
      <c r="M281" s="245"/>
    </row>
    <row r="282" spans="1:13" ht="15.75">
      <c r="A282" s="91"/>
      <c r="B282" s="91"/>
      <c r="C282" s="153" t="s">
        <v>8</v>
      </c>
      <c r="D282" s="49"/>
      <c r="E282" s="141"/>
      <c r="F282" s="141"/>
      <c r="G282" s="244"/>
      <c r="H282" s="244"/>
      <c r="I282" s="244"/>
      <c r="J282" s="244"/>
      <c r="K282" s="244"/>
      <c r="L282" s="244"/>
      <c r="M282" s="245"/>
    </row>
    <row r="283" spans="1:13" ht="15.75">
      <c r="A283" s="154"/>
      <c r="B283" s="91"/>
      <c r="C283" s="153" t="s">
        <v>120</v>
      </c>
      <c r="D283" s="52">
        <v>0.08</v>
      </c>
      <c r="E283" s="141"/>
      <c r="F283" s="141"/>
      <c r="G283" s="244"/>
      <c r="H283" s="244"/>
      <c r="I283" s="244"/>
      <c r="J283" s="244"/>
      <c r="K283" s="244"/>
      <c r="L283" s="244"/>
      <c r="M283" s="245"/>
    </row>
    <row r="284" spans="1:13" ht="15.75">
      <c r="A284" s="139"/>
      <c r="B284" s="91"/>
      <c r="C284" s="225" t="s">
        <v>8</v>
      </c>
      <c r="D284" s="156"/>
      <c r="E284" s="141"/>
      <c r="F284" s="141"/>
      <c r="G284" s="244"/>
      <c r="H284" s="244"/>
      <c r="I284" s="244"/>
      <c r="J284" s="244"/>
      <c r="K284" s="244"/>
      <c r="L284" s="244"/>
      <c r="M284" s="245"/>
    </row>
    <row r="285" spans="1:13" ht="15.75">
      <c r="A285" s="139"/>
      <c r="B285" s="91"/>
      <c r="C285" s="237" t="s">
        <v>206</v>
      </c>
      <c r="D285" s="156"/>
      <c r="E285" s="141"/>
      <c r="F285" s="141"/>
      <c r="G285" s="244"/>
      <c r="H285" s="244"/>
      <c r="I285" s="244"/>
      <c r="J285" s="244"/>
      <c r="K285" s="244"/>
      <c r="L285" s="244"/>
      <c r="M285" s="244"/>
    </row>
    <row r="286" spans="1:13" s="4" customFormat="1" ht="15.75">
      <c r="A286" s="47"/>
      <c r="B286" s="47"/>
      <c r="C286" s="48" t="s">
        <v>45</v>
      </c>
      <c r="D286" s="52">
        <v>0.18</v>
      </c>
      <c r="E286" s="50"/>
      <c r="F286" s="50"/>
      <c r="G286" s="247"/>
      <c r="H286" s="247"/>
      <c r="I286" s="247"/>
      <c r="J286" s="247"/>
      <c r="K286" s="247"/>
      <c r="L286" s="247"/>
      <c r="M286" s="247"/>
    </row>
    <row r="287" spans="1:13" s="4" customFormat="1" ht="15.75">
      <c r="A287" s="47"/>
      <c r="B287" s="47"/>
      <c r="C287" s="48" t="s">
        <v>8</v>
      </c>
      <c r="D287" s="49"/>
      <c r="E287" s="50"/>
      <c r="F287" s="50"/>
      <c r="G287" s="247"/>
      <c r="H287" s="247"/>
      <c r="I287" s="247"/>
      <c r="J287" s="247"/>
      <c r="K287" s="247"/>
      <c r="L287" s="247"/>
      <c r="M287" s="261"/>
    </row>
    <row r="288" spans="1:13" s="4" customFormat="1" ht="15.75">
      <c r="A288" s="53"/>
      <c r="B288" s="53"/>
      <c r="C288" s="54"/>
      <c r="D288" s="55"/>
      <c r="E288" s="56"/>
      <c r="F288" s="56"/>
      <c r="G288" s="56"/>
      <c r="H288" s="56"/>
      <c r="I288" s="56"/>
      <c r="J288" s="56"/>
      <c r="K288" s="56"/>
      <c r="L288" s="56"/>
      <c r="M288" s="170"/>
    </row>
    <row r="289" spans="1:13" s="4" customFormat="1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58"/>
    </row>
    <row r="290" spans="1:13" s="6" customFormat="1" ht="16.5">
      <c r="A290" s="82"/>
      <c r="B290" s="82"/>
      <c r="C290" s="83"/>
      <c r="D290" s="81"/>
      <c r="E290" s="285"/>
      <c r="F290" s="285"/>
      <c r="G290" s="285"/>
      <c r="H290" s="285"/>
      <c r="I290" s="81"/>
      <c r="J290" s="84"/>
      <c r="K290" s="84"/>
      <c r="L290" s="84"/>
      <c r="M290" s="84"/>
    </row>
    <row r="291" spans="1:13" s="6" customFormat="1" ht="15.75">
      <c r="A291" s="82"/>
      <c r="B291" s="82"/>
      <c r="C291" s="83"/>
      <c r="D291" s="81"/>
      <c r="E291" s="81"/>
      <c r="F291" s="81"/>
      <c r="G291" s="81"/>
      <c r="H291" s="81"/>
      <c r="I291" s="81"/>
      <c r="J291" s="84"/>
      <c r="K291" s="84"/>
      <c r="L291" s="84"/>
      <c r="M291" s="84"/>
    </row>
    <row r="292" spans="1:13" s="6" customFormat="1" ht="15.75">
      <c r="A292" s="82"/>
      <c r="B292" s="82"/>
      <c r="C292" s="83"/>
      <c r="D292" s="81"/>
      <c r="E292" s="81"/>
      <c r="F292" s="81"/>
      <c r="G292" s="81"/>
      <c r="H292" s="81"/>
      <c r="I292" s="81"/>
      <c r="J292" s="85"/>
      <c r="K292" s="85"/>
      <c r="L292" s="85"/>
      <c r="M292" s="85"/>
    </row>
    <row r="293" spans="3:13" ht="15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.75">
      <c r="A294" s="158"/>
      <c r="B294" s="158"/>
      <c r="C294" s="159"/>
      <c r="D294" s="158"/>
      <c r="E294" s="160"/>
      <c r="F294" s="160"/>
      <c r="G294" s="161"/>
      <c r="H294" s="162"/>
      <c r="I294" s="161"/>
      <c r="J294" s="162"/>
      <c r="K294" s="161"/>
      <c r="L294" s="160"/>
      <c r="M294" s="160"/>
    </row>
    <row r="295" spans="1:13" ht="15.75">
      <c r="A295" s="158"/>
      <c r="B295" s="158"/>
      <c r="C295" s="159"/>
      <c r="D295" s="158"/>
      <c r="E295" s="160"/>
      <c r="F295" s="160"/>
      <c r="G295" s="161"/>
      <c r="H295" s="162"/>
      <c r="I295" s="161"/>
      <c r="J295" s="162"/>
      <c r="K295" s="161"/>
      <c r="L295" s="160"/>
      <c r="M295" s="160"/>
    </row>
    <row r="296" spans="1:13" ht="15.75">
      <c r="A296" s="158"/>
      <c r="B296" s="158"/>
      <c r="C296" s="159"/>
      <c r="D296" s="158"/>
      <c r="E296" s="160"/>
      <c r="F296" s="160"/>
      <c r="G296" s="161"/>
      <c r="H296" s="162"/>
      <c r="I296" s="161"/>
      <c r="J296" s="162"/>
      <c r="K296" s="161"/>
      <c r="L296" s="160"/>
      <c r="M296" s="160"/>
    </row>
  </sheetData>
  <sheetProtection password="CAAB" sheet="1"/>
  <mergeCells count="18">
    <mergeCell ref="A1:H1"/>
    <mergeCell ref="C2:L2"/>
    <mergeCell ref="C3:L3"/>
    <mergeCell ref="A5:A8"/>
    <mergeCell ref="B5:B8"/>
    <mergeCell ref="C5:C8"/>
    <mergeCell ref="D5:D8"/>
    <mergeCell ref="E5:F6"/>
    <mergeCell ref="G5:H6"/>
    <mergeCell ref="I5:J6"/>
    <mergeCell ref="E290:H290"/>
    <mergeCell ref="K5:L6"/>
    <mergeCell ref="M5:M8"/>
    <mergeCell ref="E7:E8"/>
    <mergeCell ref="F7:F8"/>
    <mergeCell ref="H7:H8"/>
    <mergeCell ref="J7:J8"/>
    <mergeCell ref="L7:L8"/>
  </mergeCells>
  <printOptions/>
  <pageMargins left="0" right="0" top="0.7874015748031497" bottom="0" header="0" footer="0"/>
  <pageSetup orientation="landscape" paperSize="9" scale="6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M169"/>
  <sheetViews>
    <sheetView view="pageBreakPreview" zoomScale="70" zoomScaleSheetLayoutView="70" zoomScalePageLayoutView="0" workbookViewId="0" topLeftCell="A37">
      <selection activeCell="A12" sqref="A12:F57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44.625" style="0" customWidth="1"/>
    <col min="5" max="5" width="9.75390625" style="0" customWidth="1"/>
    <col min="6" max="6" width="11.125" style="0" customWidth="1"/>
    <col min="8" max="8" width="12.75390625" style="0" customWidth="1"/>
    <col min="9" max="9" width="10.75390625" style="0" customWidth="1"/>
    <col min="10" max="10" width="15.125" style="0" customWidth="1"/>
    <col min="12" max="12" width="11.375" style="0" customWidth="1"/>
    <col min="13" max="13" width="15.625" style="0" customWidth="1"/>
  </cols>
  <sheetData>
    <row r="1" spans="1:13" s="5" customFormat="1" ht="15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5" customFormat="1" ht="16.5">
      <c r="A2" s="295" t="s">
        <v>63</v>
      </c>
      <c r="B2" s="295"/>
      <c r="C2" s="295"/>
      <c r="D2" s="295"/>
      <c r="E2" s="295"/>
      <c r="F2" s="295"/>
      <c r="G2" s="295"/>
      <c r="H2" s="295"/>
      <c r="I2" s="295"/>
      <c r="J2" s="295"/>
      <c r="K2" s="2"/>
      <c r="L2" s="2"/>
      <c r="M2" s="2"/>
    </row>
    <row r="3" spans="1:13" s="5" customFormat="1" ht="15.75">
      <c r="A3" s="315" t="s">
        <v>0</v>
      </c>
      <c r="B3" s="315"/>
      <c r="C3" s="315"/>
      <c r="D3" s="315"/>
      <c r="E3" s="315"/>
      <c r="F3" s="315"/>
      <c r="G3" s="315"/>
      <c r="H3" s="315"/>
      <c r="I3" s="2"/>
      <c r="J3" s="2"/>
      <c r="K3" s="2"/>
      <c r="L3" s="2"/>
      <c r="M3" s="2"/>
    </row>
    <row r="4" spans="1:13" s="5" customFormat="1" ht="15.75">
      <c r="A4" s="1"/>
      <c r="B4" s="1"/>
      <c r="D4" s="1"/>
      <c r="E4" s="6"/>
      <c r="F4" s="6"/>
      <c r="G4" s="6"/>
      <c r="H4" s="6"/>
      <c r="I4" s="2"/>
      <c r="J4" s="2"/>
      <c r="K4" s="2"/>
      <c r="L4" s="2"/>
      <c r="M4" s="2"/>
    </row>
    <row r="5" spans="1:13" s="5" customFormat="1" ht="15.75">
      <c r="A5" s="1"/>
      <c r="B5" s="1"/>
      <c r="C5" s="7"/>
      <c r="D5" s="1"/>
      <c r="E5" s="6"/>
      <c r="F5" s="6"/>
      <c r="G5" s="6"/>
      <c r="H5" s="6"/>
      <c r="I5" s="2"/>
      <c r="J5" s="2"/>
      <c r="K5" s="2"/>
      <c r="L5" s="2"/>
      <c r="M5" s="2"/>
    </row>
    <row r="6" spans="1:13" s="5" customFormat="1" ht="15.75">
      <c r="A6" s="1"/>
      <c r="B6" s="1"/>
      <c r="C6" s="8"/>
      <c r="D6" s="1"/>
      <c r="E6" s="6"/>
      <c r="F6" s="6"/>
      <c r="G6" s="6"/>
      <c r="H6" s="6"/>
      <c r="I6" s="2"/>
      <c r="J6" s="2"/>
      <c r="K6" s="2"/>
      <c r="L6" s="2"/>
      <c r="M6" s="2"/>
    </row>
    <row r="7" spans="1:13" s="5" customFormat="1" ht="15.75">
      <c r="A7" s="316" t="s">
        <v>1</v>
      </c>
      <c r="B7" s="319" t="s">
        <v>2</v>
      </c>
      <c r="C7" s="9"/>
      <c r="D7" s="322" t="s">
        <v>3</v>
      </c>
      <c r="E7" s="325" t="s">
        <v>4</v>
      </c>
      <c r="F7" s="326"/>
      <c r="G7" s="300" t="s">
        <v>5</v>
      </c>
      <c r="H7" s="301"/>
      <c r="I7" s="300" t="s">
        <v>6</v>
      </c>
      <c r="J7" s="301"/>
      <c r="K7" s="304" t="s">
        <v>7</v>
      </c>
      <c r="L7" s="305"/>
      <c r="M7" s="306" t="s">
        <v>8</v>
      </c>
    </row>
    <row r="8" spans="1:13" s="5" customFormat="1" ht="15.75">
      <c r="A8" s="317"/>
      <c r="B8" s="320"/>
      <c r="C8" s="10" t="s">
        <v>9</v>
      </c>
      <c r="D8" s="323"/>
      <c r="E8" s="309" t="s">
        <v>10</v>
      </c>
      <c r="F8" s="310"/>
      <c r="G8" s="302"/>
      <c r="H8" s="303"/>
      <c r="I8" s="302"/>
      <c r="J8" s="303"/>
      <c r="K8" s="311" t="s">
        <v>11</v>
      </c>
      <c r="L8" s="312"/>
      <c r="M8" s="307"/>
    </row>
    <row r="9" spans="1:13" s="5" customFormat="1" ht="31.5" customHeight="1">
      <c r="A9" s="317"/>
      <c r="B9" s="320"/>
      <c r="C9" s="11" t="s">
        <v>12</v>
      </c>
      <c r="D9" s="323"/>
      <c r="E9" s="313" t="s">
        <v>13</v>
      </c>
      <c r="F9" s="306" t="s">
        <v>14</v>
      </c>
      <c r="G9" s="12" t="s">
        <v>15</v>
      </c>
      <c r="H9" s="306" t="s">
        <v>14</v>
      </c>
      <c r="I9" s="12" t="s">
        <v>15</v>
      </c>
      <c r="J9" s="306" t="s">
        <v>14</v>
      </c>
      <c r="K9" s="12" t="s">
        <v>15</v>
      </c>
      <c r="L9" s="306" t="s">
        <v>14</v>
      </c>
      <c r="M9" s="307"/>
    </row>
    <row r="10" spans="1:13" s="5" customFormat="1" ht="15.75">
      <c r="A10" s="318"/>
      <c r="B10" s="321"/>
      <c r="C10" s="13"/>
      <c r="D10" s="324"/>
      <c r="E10" s="314"/>
      <c r="F10" s="308"/>
      <c r="G10" s="14" t="s">
        <v>16</v>
      </c>
      <c r="H10" s="308"/>
      <c r="I10" s="14" t="s">
        <v>16</v>
      </c>
      <c r="J10" s="308"/>
      <c r="K10" s="14" t="s">
        <v>16</v>
      </c>
      <c r="L10" s="308"/>
      <c r="M10" s="308"/>
    </row>
    <row r="11" spans="1:13" s="5" customFormat="1" ht="15.75">
      <c r="A11" s="15" t="s">
        <v>17</v>
      </c>
      <c r="B11" s="16" t="s">
        <v>18</v>
      </c>
      <c r="C11" s="17" t="s">
        <v>19</v>
      </c>
      <c r="D11" s="15" t="s">
        <v>20</v>
      </c>
      <c r="E11" s="18" t="s">
        <v>21</v>
      </c>
      <c r="F11" s="19" t="s">
        <v>22</v>
      </c>
      <c r="G11" s="20" t="s">
        <v>23</v>
      </c>
      <c r="H11" s="21" t="s">
        <v>24</v>
      </c>
      <c r="I11" s="18" t="s">
        <v>25</v>
      </c>
      <c r="J11" s="20" t="s">
        <v>26</v>
      </c>
      <c r="K11" s="18" t="s">
        <v>27</v>
      </c>
      <c r="L11" s="21" t="s">
        <v>28</v>
      </c>
      <c r="M11" s="18" t="s">
        <v>29</v>
      </c>
    </row>
    <row r="12" spans="1:13" s="4" customFormat="1" ht="49.5">
      <c r="A12" s="26">
        <v>1</v>
      </c>
      <c r="B12" s="27" t="s">
        <v>30</v>
      </c>
      <c r="C12" s="28" t="s">
        <v>65</v>
      </c>
      <c r="D12" s="26" t="s">
        <v>58</v>
      </c>
      <c r="E12" s="29"/>
      <c r="F12" s="30">
        <v>0.00432</v>
      </c>
      <c r="G12" s="31"/>
      <c r="H12" s="249"/>
      <c r="I12" s="31"/>
      <c r="J12" s="249"/>
      <c r="K12" s="31"/>
      <c r="L12" s="249"/>
      <c r="M12" s="249"/>
    </row>
    <row r="13" spans="1:13" s="4" customFormat="1" ht="15.75">
      <c r="A13" s="33"/>
      <c r="B13" s="33"/>
      <c r="C13" s="34" t="s">
        <v>31</v>
      </c>
      <c r="D13" s="33" t="s">
        <v>32</v>
      </c>
      <c r="E13" s="29">
        <v>206</v>
      </c>
      <c r="F13" s="29">
        <f>E13*F12</f>
        <v>0.88992</v>
      </c>
      <c r="G13" s="31"/>
      <c r="H13" s="249"/>
      <c r="I13" s="31"/>
      <c r="J13" s="249"/>
      <c r="K13" s="31"/>
      <c r="L13" s="249"/>
      <c r="M13" s="249"/>
    </row>
    <row r="14" spans="1:13" s="4" customFormat="1" ht="33">
      <c r="A14" s="26">
        <v>2</v>
      </c>
      <c r="B14" s="27" t="s">
        <v>30</v>
      </c>
      <c r="C14" s="28" t="s">
        <v>66</v>
      </c>
      <c r="D14" s="26" t="s">
        <v>58</v>
      </c>
      <c r="E14" s="29"/>
      <c r="F14" s="30">
        <v>0.016</v>
      </c>
      <c r="G14" s="31"/>
      <c r="H14" s="249"/>
      <c r="I14" s="31"/>
      <c r="J14" s="249"/>
      <c r="K14" s="31"/>
      <c r="L14" s="249"/>
      <c r="M14" s="249"/>
    </row>
    <row r="15" spans="1:13" s="4" customFormat="1" ht="15.75">
      <c r="A15" s="33"/>
      <c r="B15" s="33"/>
      <c r="C15" s="34" t="s">
        <v>31</v>
      </c>
      <c r="D15" s="33" t="s">
        <v>32</v>
      </c>
      <c r="E15" s="29">
        <v>206</v>
      </c>
      <c r="F15" s="29">
        <f>E15*F14</f>
        <v>3.2960000000000003</v>
      </c>
      <c r="G15" s="31"/>
      <c r="H15" s="249"/>
      <c r="I15" s="31"/>
      <c r="J15" s="249"/>
      <c r="K15" s="31"/>
      <c r="L15" s="249"/>
      <c r="M15" s="249"/>
    </row>
    <row r="16" spans="1:13" s="4" customFormat="1" ht="31.5">
      <c r="A16" s="35">
        <v>3</v>
      </c>
      <c r="B16" s="35" t="s">
        <v>33</v>
      </c>
      <c r="C16" s="36" t="s">
        <v>67</v>
      </c>
      <c r="D16" s="26" t="s">
        <v>58</v>
      </c>
      <c r="E16" s="29"/>
      <c r="F16" s="37">
        <v>0.02032</v>
      </c>
      <c r="G16" s="250"/>
      <c r="H16" s="250"/>
      <c r="I16" s="250"/>
      <c r="J16" s="250"/>
      <c r="K16" s="250"/>
      <c r="L16" s="250"/>
      <c r="M16" s="250"/>
    </row>
    <row r="17" spans="1:13" s="4" customFormat="1" ht="15.75">
      <c r="A17" s="35"/>
      <c r="B17" s="35" t="s">
        <v>34</v>
      </c>
      <c r="C17" s="38" t="s">
        <v>31</v>
      </c>
      <c r="D17" s="33" t="s">
        <v>32</v>
      </c>
      <c r="E17" s="29">
        <v>378</v>
      </c>
      <c r="F17" s="39">
        <f>E17*F16</f>
        <v>7.680960000000001</v>
      </c>
      <c r="G17" s="250"/>
      <c r="H17" s="249"/>
      <c r="I17" s="31"/>
      <c r="J17" s="249"/>
      <c r="K17" s="31"/>
      <c r="L17" s="249"/>
      <c r="M17" s="249"/>
    </row>
    <row r="18" spans="1:13" s="4" customFormat="1" ht="18">
      <c r="A18" s="35"/>
      <c r="B18" s="35"/>
      <c r="C18" s="34" t="s">
        <v>46</v>
      </c>
      <c r="D18" s="33" t="s">
        <v>59</v>
      </c>
      <c r="E18" s="39">
        <v>102</v>
      </c>
      <c r="F18" s="39">
        <f>E18*F16</f>
        <v>2.0726400000000003</v>
      </c>
      <c r="G18" s="250"/>
      <c r="H18" s="250"/>
      <c r="I18" s="250"/>
      <c r="J18" s="250"/>
      <c r="K18" s="250"/>
      <c r="L18" s="250"/>
      <c r="M18" s="250"/>
    </row>
    <row r="19" spans="1:13" s="4" customFormat="1" ht="31.5">
      <c r="A19" s="33"/>
      <c r="B19" s="33"/>
      <c r="C19" s="40" t="s">
        <v>55</v>
      </c>
      <c r="D19" s="33" t="s">
        <v>35</v>
      </c>
      <c r="E19" s="29">
        <v>76</v>
      </c>
      <c r="F19" s="29">
        <f>E19*F16</f>
        <v>1.5443200000000001</v>
      </c>
      <c r="G19" s="31"/>
      <c r="H19" s="249"/>
      <c r="I19" s="31"/>
      <c r="J19" s="249"/>
      <c r="K19" s="31"/>
      <c r="L19" s="249"/>
      <c r="M19" s="249"/>
    </row>
    <row r="20" spans="1:13" s="4" customFormat="1" ht="31.5">
      <c r="A20" s="33"/>
      <c r="B20" s="33" t="s">
        <v>54</v>
      </c>
      <c r="C20" s="40" t="s">
        <v>64</v>
      </c>
      <c r="D20" s="33" t="s">
        <v>36</v>
      </c>
      <c r="E20" s="39"/>
      <c r="F20" s="39">
        <v>82.8</v>
      </c>
      <c r="G20" s="250"/>
      <c r="H20" s="250"/>
      <c r="I20" s="250"/>
      <c r="J20" s="250"/>
      <c r="K20" s="250"/>
      <c r="L20" s="250"/>
      <c r="M20" s="250"/>
    </row>
    <row r="21" spans="1:13" s="4" customFormat="1" ht="15.75">
      <c r="A21" s="33"/>
      <c r="B21" s="33"/>
      <c r="C21" s="34" t="s">
        <v>37</v>
      </c>
      <c r="D21" s="33" t="s">
        <v>35</v>
      </c>
      <c r="E21" s="39">
        <v>60</v>
      </c>
      <c r="F21" s="39">
        <f>E21*F16</f>
        <v>1.2192</v>
      </c>
      <c r="G21" s="250"/>
      <c r="H21" s="250"/>
      <c r="I21" s="250"/>
      <c r="J21" s="250"/>
      <c r="K21" s="250"/>
      <c r="L21" s="250"/>
      <c r="M21" s="250"/>
    </row>
    <row r="22" spans="1:13" s="4" customFormat="1" ht="33">
      <c r="A22" s="22">
        <v>4</v>
      </c>
      <c r="B22" s="41"/>
      <c r="C22" s="24" t="s">
        <v>68</v>
      </c>
      <c r="D22" s="25" t="s">
        <v>41</v>
      </c>
      <c r="E22" s="42"/>
      <c r="F22" s="43">
        <v>0.95</v>
      </c>
      <c r="G22" s="31"/>
      <c r="H22" s="249"/>
      <c r="I22" s="31"/>
      <c r="J22" s="249"/>
      <c r="K22" s="31"/>
      <c r="L22" s="249"/>
      <c r="M22" s="249"/>
    </row>
    <row r="23" spans="1:13" s="4" customFormat="1" ht="16.5">
      <c r="A23" s="22"/>
      <c r="B23" s="44" t="s">
        <v>47</v>
      </c>
      <c r="C23" s="45" t="s">
        <v>38</v>
      </c>
      <c r="D23" s="41" t="s">
        <v>39</v>
      </c>
      <c r="E23" s="23">
        <v>42.5</v>
      </c>
      <c r="F23" s="39">
        <f>E23*F22</f>
        <v>40.375</v>
      </c>
      <c r="G23" s="250"/>
      <c r="H23" s="249"/>
      <c r="I23" s="31"/>
      <c r="J23" s="249"/>
      <c r="K23" s="31"/>
      <c r="L23" s="249"/>
      <c r="M23" s="249"/>
    </row>
    <row r="24" spans="1:13" s="4" customFormat="1" ht="31.5">
      <c r="A24" s="33"/>
      <c r="B24" s="26"/>
      <c r="C24" s="40" t="s">
        <v>69</v>
      </c>
      <c r="D24" s="25" t="s">
        <v>51</v>
      </c>
      <c r="E24" s="39"/>
      <c r="F24" s="39">
        <v>95</v>
      </c>
      <c r="G24" s="250"/>
      <c r="H24" s="250"/>
      <c r="I24" s="250"/>
      <c r="J24" s="250"/>
      <c r="K24" s="250"/>
      <c r="L24" s="250"/>
      <c r="M24" s="250"/>
    </row>
    <row r="25" spans="1:13" s="4" customFormat="1" ht="15.75">
      <c r="A25" s="33"/>
      <c r="B25" s="26" t="s">
        <v>54</v>
      </c>
      <c r="C25" s="34" t="s">
        <v>70</v>
      </c>
      <c r="D25" s="25" t="s">
        <v>36</v>
      </c>
      <c r="E25" s="39"/>
      <c r="F25" s="39">
        <v>804</v>
      </c>
      <c r="G25" s="250"/>
      <c r="H25" s="250"/>
      <c r="I25" s="250"/>
      <c r="J25" s="250"/>
      <c r="K25" s="250"/>
      <c r="L25" s="250"/>
      <c r="M25" s="250"/>
    </row>
    <row r="26" spans="1:13" s="4" customFormat="1" ht="15.75">
      <c r="A26" s="33"/>
      <c r="B26" s="26" t="s">
        <v>54</v>
      </c>
      <c r="C26" s="34" t="s">
        <v>57</v>
      </c>
      <c r="D26" s="25" t="s">
        <v>50</v>
      </c>
      <c r="E26" s="39"/>
      <c r="F26" s="39">
        <v>1</v>
      </c>
      <c r="G26" s="250"/>
      <c r="H26" s="250"/>
      <c r="I26" s="250"/>
      <c r="J26" s="250"/>
      <c r="K26" s="250"/>
      <c r="L26" s="250"/>
      <c r="M26" s="250"/>
    </row>
    <row r="27" spans="1:13" s="4" customFormat="1" ht="31.5">
      <c r="A27" s="33"/>
      <c r="B27" s="26" t="s">
        <v>48</v>
      </c>
      <c r="C27" s="46" t="s">
        <v>56</v>
      </c>
      <c r="D27" s="33" t="s">
        <v>49</v>
      </c>
      <c r="E27" s="39"/>
      <c r="F27" s="39">
        <v>1</v>
      </c>
      <c r="G27" s="250"/>
      <c r="H27" s="250"/>
      <c r="I27" s="250"/>
      <c r="J27" s="250"/>
      <c r="K27" s="250"/>
      <c r="L27" s="250"/>
      <c r="M27" s="250"/>
    </row>
    <row r="28" spans="1:13" s="4" customFormat="1" ht="31.5">
      <c r="A28" s="87">
        <v>5</v>
      </c>
      <c r="B28" s="87"/>
      <c r="C28" s="88" t="s">
        <v>80</v>
      </c>
      <c r="D28" s="87" t="s">
        <v>71</v>
      </c>
      <c r="E28" s="87"/>
      <c r="F28" s="89">
        <v>0.11</v>
      </c>
      <c r="G28" s="78"/>
      <c r="H28" s="78"/>
      <c r="I28" s="78"/>
      <c r="J28" s="78"/>
      <c r="K28" s="78"/>
      <c r="L28" s="78"/>
      <c r="M28" s="259"/>
    </row>
    <row r="29" spans="1:13" s="4" customFormat="1" ht="15.75">
      <c r="A29" s="91"/>
      <c r="B29" s="91" t="s">
        <v>77</v>
      </c>
      <c r="C29" s="92" t="s">
        <v>72</v>
      </c>
      <c r="D29" s="91" t="s">
        <v>32</v>
      </c>
      <c r="E29" s="93">
        <v>93</v>
      </c>
      <c r="F29" s="39">
        <f>E29*F28</f>
        <v>10.23</v>
      </c>
      <c r="G29" s="97"/>
      <c r="H29" s="249"/>
      <c r="I29" s="31"/>
      <c r="J29" s="249"/>
      <c r="K29" s="31"/>
      <c r="L29" s="249"/>
      <c r="M29" s="249"/>
    </row>
    <row r="30" spans="1:13" s="4" customFormat="1" ht="15.75">
      <c r="A30" s="91"/>
      <c r="B30" s="91"/>
      <c r="C30" s="92" t="s">
        <v>52</v>
      </c>
      <c r="D30" s="91" t="s">
        <v>35</v>
      </c>
      <c r="E30" s="93">
        <v>2.6</v>
      </c>
      <c r="F30" s="39">
        <f>E30*F28</f>
        <v>0.28600000000000003</v>
      </c>
      <c r="G30" s="97"/>
      <c r="H30" s="97"/>
      <c r="I30" s="97"/>
      <c r="J30" s="97"/>
      <c r="K30" s="97"/>
      <c r="L30" s="249"/>
      <c r="M30" s="249"/>
    </row>
    <row r="31" spans="1:13" s="4" customFormat="1" ht="15.75">
      <c r="A31" s="91"/>
      <c r="B31" s="91"/>
      <c r="C31" s="92" t="s">
        <v>73</v>
      </c>
      <c r="D31" s="91" t="s">
        <v>62</v>
      </c>
      <c r="E31" s="93">
        <v>2.68</v>
      </c>
      <c r="F31" s="29">
        <f>E31*F28</f>
        <v>0.2948</v>
      </c>
      <c r="G31" s="97"/>
      <c r="H31" s="97"/>
      <c r="I31" s="97"/>
      <c r="J31" s="250"/>
      <c r="K31" s="250"/>
      <c r="L31" s="250"/>
      <c r="M31" s="250"/>
    </row>
    <row r="32" spans="1:13" s="4" customFormat="1" ht="31.5">
      <c r="A32" s="87">
        <v>6</v>
      </c>
      <c r="B32" s="87" t="s">
        <v>78</v>
      </c>
      <c r="C32" s="88" t="s">
        <v>81</v>
      </c>
      <c r="D32" s="87" t="s">
        <v>71</v>
      </c>
      <c r="E32" s="90"/>
      <c r="F32" s="95">
        <v>0.1</v>
      </c>
      <c r="G32" s="78"/>
      <c r="H32" s="78"/>
      <c r="I32" s="78"/>
      <c r="J32" s="78"/>
      <c r="K32" s="96"/>
      <c r="L32" s="78"/>
      <c r="M32" s="78"/>
    </row>
    <row r="33" spans="1:13" s="4" customFormat="1" ht="15.75">
      <c r="A33" s="91"/>
      <c r="B33" s="91"/>
      <c r="C33" s="92" t="s">
        <v>72</v>
      </c>
      <c r="D33" s="91" t="s">
        <v>32</v>
      </c>
      <c r="E33" s="94">
        <v>170</v>
      </c>
      <c r="F33" s="39">
        <f>E33*F32</f>
        <v>17</v>
      </c>
      <c r="G33" s="269"/>
      <c r="H33" s="249"/>
      <c r="I33" s="31"/>
      <c r="J33" s="249"/>
      <c r="K33" s="31"/>
      <c r="L33" s="249"/>
      <c r="M33" s="249"/>
    </row>
    <row r="34" spans="1:13" s="4" customFormat="1" ht="15.75">
      <c r="A34" s="91"/>
      <c r="B34" s="91"/>
      <c r="C34" s="92" t="s">
        <v>52</v>
      </c>
      <c r="D34" s="91" t="s">
        <v>35</v>
      </c>
      <c r="E34" s="94">
        <v>2</v>
      </c>
      <c r="F34" s="39">
        <f>E34*F32</f>
        <v>0.2</v>
      </c>
      <c r="G34" s="97"/>
      <c r="H34" s="97"/>
      <c r="I34" s="97"/>
      <c r="J34" s="97"/>
      <c r="K34" s="97"/>
      <c r="L34" s="249"/>
      <c r="M34" s="249"/>
    </row>
    <row r="35" spans="1:13" s="4" customFormat="1" ht="15.75">
      <c r="A35" s="91"/>
      <c r="B35" s="91" t="s">
        <v>54</v>
      </c>
      <c r="C35" s="92" t="s">
        <v>79</v>
      </c>
      <c r="D35" s="91" t="s">
        <v>74</v>
      </c>
      <c r="E35" s="94">
        <v>100</v>
      </c>
      <c r="F35" s="29">
        <f>E35*F32</f>
        <v>10</v>
      </c>
      <c r="G35" s="97"/>
      <c r="H35" s="97"/>
      <c r="I35" s="97"/>
      <c r="J35" s="250"/>
      <c r="K35" s="250"/>
      <c r="L35" s="250"/>
      <c r="M35" s="250"/>
    </row>
    <row r="36" spans="1:13" s="4" customFormat="1" ht="15.75">
      <c r="A36" s="91"/>
      <c r="B36" s="91"/>
      <c r="C36" s="92" t="s">
        <v>76</v>
      </c>
      <c r="D36" s="91" t="s">
        <v>50</v>
      </c>
      <c r="E36" s="94">
        <v>625</v>
      </c>
      <c r="F36" s="94">
        <f>E36*F32</f>
        <v>62.5</v>
      </c>
      <c r="G36" s="97"/>
      <c r="H36" s="97"/>
      <c r="I36" s="97"/>
      <c r="J36" s="250"/>
      <c r="K36" s="250"/>
      <c r="L36" s="250"/>
      <c r="M36" s="250"/>
    </row>
    <row r="37" spans="1:13" s="4" customFormat="1" ht="15.75">
      <c r="A37" s="91"/>
      <c r="B37" s="91" t="s">
        <v>54</v>
      </c>
      <c r="C37" s="92" t="s">
        <v>82</v>
      </c>
      <c r="D37" s="91" t="s">
        <v>49</v>
      </c>
      <c r="E37" s="94"/>
      <c r="F37" s="94">
        <v>1</v>
      </c>
      <c r="G37" s="97"/>
      <c r="H37" s="97"/>
      <c r="I37" s="97"/>
      <c r="J37" s="250"/>
      <c r="K37" s="250"/>
      <c r="L37" s="250"/>
      <c r="M37" s="250"/>
    </row>
    <row r="38" spans="1:13" s="4" customFormat="1" ht="15.75">
      <c r="A38" s="91"/>
      <c r="B38" s="91" t="s">
        <v>54</v>
      </c>
      <c r="C38" s="92" t="s">
        <v>83</v>
      </c>
      <c r="D38" s="91" t="s">
        <v>49</v>
      </c>
      <c r="E38" s="94"/>
      <c r="F38" s="94">
        <v>2</v>
      </c>
      <c r="G38" s="97"/>
      <c r="H38" s="97"/>
      <c r="I38" s="97"/>
      <c r="J38" s="250"/>
      <c r="K38" s="250"/>
      <c r="L38" s="250"/>
      <c r="M38" s="250"/>
    </row>
    <row r="39" spans="1:13" s="6" customFormat="1" ht="49.5">
      <c r="A39" s="76">
        <v>7</v>
      </c>
      <c r="B39" s="98" t="s">
        <v>30</v>
      </c>
      <c r="C39" s="99" t="s">
        <v>84</v>
      </c>
      <c r="D39" s="76" t="s">
        <v>58</v>
      </c>
      <c r="E39" s="29"/>
      <c r="F39" s="100">
        <v>0.007</v>
      </c>
      <c r="G39" s="31"/>
      <c r="H39" s="249"/>
      <c r="I39" s="31"/>
      <c r="J39" s="249"/>
      <c r="K39" s="31"/>
      <c r="L39" s="249"/>
      <c r="M39" s="249"/>
    </row>
    <row r="40" spans="1:13" s="6" customFormat="1" ht="15.75">
      <c r="A40" s="77"/>
      <c r="B40" s="77"/>
      <c r="C40" s="101" t="s">
        <v>31</v>
      </c>
      <c r="D40" s="77" t="s">
        <v>32</v>
      </c>
      <c r="E40" s="29">
        <v>206</v>
      </c>
      <c r="F40" s="39">
        <f>E40*F39</f>
        <v>1.442</v>
      </c>
      <c r="G40" s="269"/>
      <c r="H40" s="249"/>
      <c r="I40" s="31"/>
      <c r="J40" s="249"/>
      <c r="K40" s="31"/>
      <c r="L40" s="249"/>
      <c r="M40" s="249"/>
    </row>
    <row r="41" spans="1:13" ht="18">
      <c r="A41" s="77">
        <v>8</v>
      </c>
      <c r="B41" s="102"/>
      <c r="C41" s="103" t="s">
        <v>88</v>
      </c>
      <c r="D41" s="76" t="s">
        <v>86</v>
      </c>
      <c r="E41" s="104"/>
      <c r="F41" s="105">
        <v>0.035</v>
      </c>
      <c r="G41" s="106"/>
      <c r="H41" s="270"/>
      <c r="I41" s="106"/>
      <c r="J41" s="270"/>
      <c r="K41" s="106"/>
      <c r="L41" s="270"/>
      <c r="M41" s="270"/>
    </row>
    <row r="42" spans="1:13" ht="15.75">
      <c r="A42" s="77"/>
      <c r="B42" s="77"/>
      <c r="C42" s="101" t="s">
        <v>31</v>
      </c>
      <c r="D42" s="77" t="s">
        <v>32</v>
      </c>
      <c r="E42" s="29">
        <v>18</v>
      </c>
      <c r="F42" s="39">
        <f>E42*F41</f>
        <v>0.6300000000000001</v>
      </c>
      <c r="G42" s="269"/>
      <c r="H42" s="249"/>
      <c r="I42" s="31"/>
      <c r="J42" s="249"/>
      <c r="K42" s="31"/>
      <c r="L42" s="249"/>
      <c r="M42" s="249"/>
    </row>
    <row r="43" spans="1:13" ht="20.25">
      <c r="A43" s="77"/>
      <c r="B43" s="77"/>
      <c r="C43" s="107" t="s">
        <v>85</v>
      </c>
      <c r="D43" s="108" t="s">
        <v>87</v>
      </c>
      <c r="E43" s="104">
        <v>11</v>
      </c>
      <c r="F43" s="39">
        <f>E43*F41</f>
        <v>0.385</v>
      </c>
      <c r="G43" s="106"/>
      <c r="H43" s="270"/>
      <c r="I43" s="106"/>
      <c r="J43" s="250"/>
      <c r="K43" s="250"/>
      <c r="L43" s="250"/>
      <c r="M43" s="250"/>
    </row>
    <row r="44" spans="1:13" ht="31.5">
      <c r="A44" s="77"/>
      <c r="B44" s="77"/>
      <c r="C44" s="80" t="s">
        <v>60</v>
      </c>
      <c r="D44" s="77" t="s">
        <v>40</v>
      </c>
      <c r="E44" s="79"/>
      <c r="F44" s="109">
        <v>0.525</v>
      </c>
      <c r="G44" s="78"/>
      <c r="H44" s="263"/>
      <c r="I44" s="78"/>
      <c r="J44" s="263"/>
      <c r="K44" s="106"/>
      <c r="L44" s="249"/>
      <c r="M44" s="249"/>
    </row>
    <row r="45" spans="1:13" ht="15.75">
      <c r="A45" s="86">
        <v>9</v>
      </c>
      <c r="B45" s="86"/>
      <c r="C45" s="88" t="s">
        <v>89</v>
      </c>
      <c r="D45" s="86" t="s">
        <v>71</v>
      </c>
      <c r="E45" s="110"/>
      <c r="F45" s="111">
        <v>0.07</v>
      </c>
      <c r="G45" s="215"/>
      <c r="H45" s="215"/>
      <c r="I45" s="215"/>
      <c r="J45" s="215"/>
      <c r="K45" s="215"/>
      <c r="L45" s="215"/>
      <c r="M45" s="215"/>
    </row>
    <row r="46" spans="1:13" ht="15.75">
      <c r="A46" s="86"/>
      <c r="B46" s="86" t="s">
        <v>75</v>
      </c>
      <c r="C46" s="112" t="s">
        <v>31</v>
      </c>
      <c r="D46" s="86" t="s">
        <v>32</v>
      </c>
      <c r="E46" s="110">
        <v>18.12</v>
      </c>
      <c r="F46" s="39">
        <f>E46*F45</f>
        <v>1.2684000000000002</v>
      </c>
      <c r="G46" s="215"/>
      <c r="H46" s="249"/>
      <c r="I46" s="31"/>
      <c r="J46" s="249"/>
      <c r="K46" s="31"/>
      <c r="L46" s="249"/>
      <c r="M46" s="249"/>
    </row>
    <row r="47" spans="1:13" ht="15.75">
      <c r="A47" s="86"/>
      <c r="B47" s="86"/>
      <c r="C47" s="112" t="s">
        <v>52</v>
      </c>
      <c r="D47" s="86" t="s">
        <v>35</v>
      </c>
      <c r="E47" s="110">
        <v>0.49</v>
      </c>
      <c r="F47" s="39">
        <f>E47*F45</f>
        <v>0.034300000000000004</v>
      </c>
      <c r="G47" s="215"/>
      <c r="H47" s="215"/>
      <c r="I47" s="215"/>
      <c r="J47" s="215"/>
      <c r="K47" s="215"/>
      <c r="L47" s="249"/>
      <c r="M47" s="249"/>
    </row>
    <row r="48" spans="1:13" ht="15.75">
      <c r="A48" s="86"/>
      <c r="B48" s="113"/>
      <c r="C48" s="112" t="s">
        <v>61</v>
      </c>
      <c r="D48" s="86" t="s">
        <v>62</v>
      </c>
      <c r="E48" s="110">
        <v>10.2</v>
      </c>
      <c r="F48" s="110">
        <f>E48*F45</f>
        <v>0.714</v>
      </c>
      <c r="G48" s="215"/>
      <c r="H48" s="215"/>
      <c r="I48" s="215"/>
      <c r="J48" s="250"/>
      <c r="K48" s="250"/>
      <c r="L48" s="250"/>
      <c r="M48" s="250"/>
    </row>
    <row r="49" spans="1:13" ht="15.75">
      <c r="A49" s="91"/>
      <c r="B49" s="91"/>
      <c r="C49" s="92" t="s">
        <v>53</v>
      </c>
      <c r="D49" s="91" t="s">
        <v>35</v>
      </c>
      <c r="E49" s="93">
        <v>6.36</v>
      </c>
      <c r="F49" s="93">
        <f>E49*F45</f>
        <v>0.44520000000000004</v>
      </c>
      <c r="G49" s="97"/>
      <c r="H49" s="97"/>
      <c r="I49" s="97"/>
      <c r="J49" s="250"/>
      <c r="K49" s="250"/>
      <c r="L49" s="250"/>
      <c r="M49" s="250"/>
    </row>
    <row r="50" spans="1:13" ht="15.75">
      <c r="A50" s="86"/>
      <c r="B50" s="113" t="s">
        <v>54</v>
      </c>
      <c r="C50" s="112" t="s">
        <v>90</v>
      </c>
      <c r="D50" s="86" t="s">
        <v>49</v>
      </c>
      <c r="E50" s="110"/>
      <c r="F50" s="110">
        <v>2</v>
      </c>
      <c r="G50" s="215"/>
      <c r="H50" s="215"/>
      <c r="I50" s="215"/>
      <c r="J50" s="250"/>
      <c r="K50" s="250"/>
      <c r="L50" s="250"/>
      <c r="M50" s="250"/>
    </row>
    <row r="51" spans="1:13" s="4" customFormat="1" ht="15.75">
      <c r="A51" s="33"/>
      <c r="B51" s="47"/>
      <c r="C51" s="48" t="s">
        <v>8</v>
      </c>
      <c r="D51" s="49"/>
      <c r="E51" s="50"/>
      <c r="F51" s="50"/>
      <c r="G51" s="247"/>
      <c r="H51" s="247"/>
      <c r="I51" s="247"/>
      <c r="J51" s="247"/>
      <c r="K51" s="247"/>
      <c r="L51" s="247"/>
      <c r="M51" s="247"/>
    </row>
    <row r="52" spans="1:13" s="4" customFormat="1" ht="15.75">
      <c r="A52" s="47"/>
      <c r="B52" s="47"/>
      <c r="C52" s="48" t="s">
        <v>42</v>
      </c>
      <c r="D52" s="51">
        <v>0.1</v>
      </c>
      <c r="E52" s="50"/>
      <c r="F52" s="50"/>
      <c r="G52" s="247"/>
      <c r="H52" s="247"/>
      <c r="I52" s="247"/>
      <c r="J52" s="247"/>
      <c r="K52" s="247"/>
      <c r="L52" s="247"/>
      <c r="M52" s="247"/>
    </row>
    <row r="53" spans="1:13" s="4" customFormat="1" ht="15.75">
      <c r="A53" s="47"/>
      <c r="B53" s="47"/>
      <c r="C53" s="48" t="s">
        <v>8</v>
      </c>
      <c r="D53" s="49"/>
      <c r="E53" s="50"/>
      <c r="F53" s="50"/>
      <c r="G53" s="247"/>
      <c r="H53" s="247"/>
      <c r="I53" s="247"/>
      <c r="J53" s="247"/>
      <c r="K53" s="247"/>
      <c r="L53" s="247"/>
      <c r="M53" s="247"/>
    </row>
    <row r="54" spans="1:13" s="4" customFormat="1" ht="15.75">
      <c r="A54" s="47"/>
      <c r="B54" s="47"/>
      <c r="C54" s="48" t="s">
        <v>43</v>
      </c>
      <c r="D54" s="51">
        <v>0.08</v>
      </c>
      <c r="E54" s="50"/>
      <c r="F54" s="50"/>
      <c r="G54" s="247"/>
      <c r="H54" s="247"/>
      <c r="I54" s="247"/>
      <c r="J54" s="247"/>
      <c r="K54" s="247"/>
      <c r="L54" s="247"/>
      <c r="M54" s="247"/>
    </row>
    <row r="55" spans="1:13" s="4" customFormat="1" ht="15.75">
      <c r="A55" s="47"/>
      <c r="B55" s="47"/>
      <c r="C55" s="48" t="s">
        <v>44</v>
      </c>
      <c r="D55" s="49"/>
      <c r="E55" s="50"/>
      <c r="F55" s="50"/>
      <c r="G55" s="247"/>
      <c r="H55" s="247"/>
      <c r="I55" s="247"/>
      <c r="J55" s="247"/>
      <c r="K55" s="247"/>
      <c r="L55" s="247"/>
      <c r="M55" s="247"/>
    </row>
    <row r="56" spans="1:13" s="4" customFormat="1" ht="15.75">
      <c r="A56" s="47"/>
      <c r="B56" s="47"/>
      <c r="C56" s="48" t="s">
        <v>45</v>
      </c>
      <c r="D56" s="52">
        <v>0.18</v>
      </c>
      <c r="E56" s="50"/>
      <c r="F56" s="50"/>
      <c r="G56" s="247"/>
      <c r="H56" s="247"/>
      <c r="I56" s="247"/>
      <c r="J56" s="247"/>
      <c r="K56" s="247"/>
      <c r="L56" s="247"/>
      <c r="M56" s="247"/>
    </row>
    <row r="57" spans="1:13" s="4" customFormat="1" ht="15.75">
      <c r="A57" s="47"/>
      <c r="B57" s="47"/>
      <c r="C57" s="48" t="s">
        <v>8</v>
      </c>
      <c r="D57" s="49"/>
      <c r="E57" s="50"/>
      <c r="F57" s="50"/>
      <c r="G57" s="247"/>
      <c r="H57" s="247"/>
      <c r="I57" s="247"/>
      <c r="J57" s="247"/>
      <c r="K57" s="247"/>
      <c r="L57" s="247"/>
      <c r="M57" s="255"/>
    </row>
    <row r="58" spans="1:13" s="4" customFormat="1" ht="15.75">
      <c r="A58" s="53"/>
      <c r="B58" s="53"/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57"/>
    </row>
    <row r="59" spans="1:13" s="4" customFormat="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58"/>
    </row>
    <row r="60" spans="1:13" s="6" customFormat="1" ht="16.5">
      <c r="A60" s="82"/>
      <c r="B60" s="82"/>
      <c r="C60" s="83"/>
      <c r="D60" s="81"/>
      <c r="E60" s="285"/>
      <c r="F60" s="285"/>
      <c r="G60" s="285"/>
      <c r="H60" s="285"/>
      <c r="I60" s="81"/>
      <c r="J60" s="84"/>
      <c r="K60" s="84"/>
      <c r="L60" s="84"/>
      <c r="M60" s="84"/>
    </row>
    <row r="61" spans="1:13" s="6" customFormat="1" ht="15.75">
      <c r="A61" s="82"/>
      <c r="B61" s="82"/>
      <c r="C61" s="83"/>
      <c r="D61" s="81"/>
      <c r="E61" s="81"/>
      <c r="F61" s="81"/>
      <c r="G61" s="81"/>
      <c r="H61" s="81"/>
      <c r="I61" s="81"/>
      <c r="J61" s="84"/>
      <c r="K61" s="84"/>
      <c r="L61" s="84"/>
      <c r="M61" s="84"/>
    </row>
    <row r="62" spans="1:13" s="6" customFormat="1" ht="15.75">
      <c r="A62" s="82"/>
      <c r="B62" s="82"/>
      <c r="C62" s="83"/>
      <c r="D62" s="81"/>
      <c r="E62" s="81"/>
      <c r="F62" s="81"/>
      <c r="G62" s="81"/>
      <c r="H62" s="81"/>
      <c r="I62" s="81"/>
      <c r="J62" s="85"/>
      <c r="K62" s="85"/>
      <c r="L62" s="85"/>
      <c r="M62" s="85"/>
    </row>
    <row r="63" spans="1:13" s="4" customFormat="1" ht="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s="4" customFormat="1" ht="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 s="4" customFormat="1" ht="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s="4" customFormat="1" ht="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s="4" customFormat="1" ht="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13" s="4" customFormat="1" ht="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s="4" customFormat="1" ht="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s="4" customFormat="1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s="4" customFormat="1" ht="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1:13" s="4" customFormat="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s="4" customFormat="1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s="4" customFormat="1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s="4" customFormat="1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s="4" customFormat="1" ht="1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s="4" customFormat="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s="4" customFormat="1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s="4" customFormat="1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4" customFormat="1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s="4" customFormat="1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s="4" customFormat="1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s="4" customFormat="1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s="4" customFormat="1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s="4" customFormat="1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s="4" customFormat="1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s="4" customFormat="1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s="4" customFormat="1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s="4" customFormat="1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s="4" customFormat="1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s="4" customFormat="1" ht="15">
      <c r="A91" s="32"/>
      <c r="B91" s="32"/>
      <c r="C91" s="6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s="4" customFormat="1" ht="15">
      <c r="A92" s="32"/>
      <c r="B92" s="32"/>
      <c r="C92" s="6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s="4" customFormat="1" ht="15">
      <c r="A93" s="32"/>
      <c r="B93" s="32"/>
      <c r="C93" s="6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s="4" customFormat="1" ht="15">
      <c r="A94" s="32"/>
      <c r="B94" s="32"/>
      <c r="C94" s="6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s="4" customFormat="1" ht="15">
      <c r="A95" s="32"/>
      <c r="B95" s="32"/>
      <c r="C95" s="6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s="4" customFormat="1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s="4" customFormat="1" ht="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s="4" customFormat="1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s="4" customFormat="1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s="4" customFormat="1" ht="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s="4" customFormat="1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s="4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s="4" customFormat="1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s="4" customFormat="1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="4" customFormat="1" ht="12.75"/>
    <row r="106" s="4" customFormat="1" ht="12.75"/>
    <row r="107" spans="1:13" s="4" customFormat="1" ht="15">
      <c r="A107" s="63"/>
      <c r="B107" s="65"/>
      <c r="C107" s="66"/>
      <c r="D107" s="67"/>
      <c r="E107" s="68"/>
      <c r="F107" s="68"/>
      <c r="G107" s="68"/>
      <c r="H107" s="68"/>
      <c r="I107" s="69"/>
      <c r="J107" s="69"/>
      <c r="K107" s="69"/>
      <c r="L107" s="69"/>
      <c r="M107" s="69"/>
    </row>
    <row r="108" s="4" customFormat="1" ht="12.75"/>
    <row r="109" spans="1:13" s="4" customFormat="1" ht="15">
      <c r="A109" s="32"/>
      <c r="B109" s="70"/>
      <c r="C109" s="62"/>
      <c r="D109" s="32"/>
      <c r="E109" s="68"/>
      <c r="F109" s="68"/>
      <c r="G109" s="68"/>
      <c r="H109" s="68"/>
      <c r="I109" s="68"/>
      <c r="J109" s="68"/>
      <c r="K109" s="68"/>
      <c r="L109" s="68"/>
      <c r="M109" s="68"/>
    </row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pans="1:13" s="4" customFormat="1" ht="15">
      <c r="A119" s="63"/>
      <c r="B119" s="63"/>
      <c r="C119" s="71"/>
      <c r="D119" s="63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s="4" customFormat="1" ht="15">
      <c r="A120" s="63"/>
      <c r="B120" s="63"/>
      <c r="C120" s="71"/>
      <c r="D120" s="63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s="4" customFormat="1" ht="15">
      <c r="A121" s="63"/>
      <c r="B121" s="63"/>
      <c r="C121" s="71"/>
      <c r="D121" s="63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s="4" customFormat="1" ht="15">
      <c r="A122" s="63"/>
      <c r="B122" s="63"/>
      <c r="C122" s="71"/>
      <c r="D122" s="63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s="4" customFormat="1" ht="15">
      <c r="A123" s="63"/>
      <c r="B123" s="63"/>
      <c r="C123" s="71"/>
      <c r="D123" s="63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s="4" customFormat="1" ht="15">
      <c r="A124" s="3"/>
      <c r="B124" s="3"/>
      <c r="C124" s="73"/>
      <c r="D124" s="3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1:13" s="4" customFormat="1" ht="15">
      <c r="A125" s="3"/>
      <c r="B125" s="3"/>
      <c r="C125" s="73"/>
      <c r="D125" s="3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1:13" s="4" customFormat="1" ht="15">
      <c r="A126" s="3"/>
      <c r="B126" s="3"/>
      <c r="C126" s="73"/>
      <c r="D126" s="3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1:13" s="4" customFormat="1" ht="15">
      <c r="A127" s="3"/>
      <c r="B127" s="3"/>
      <c r="C127" s="73"/>
      <c r="D127" s="3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1:13" s="4" customFormat="1" ht="15">
      <c r="A128" s="3"/>
      <c r="B128" s="74"/>
      <c r="C128" s="75"/>
      <c r="D128" s="74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1:13" s="4" customFormat="1" ht="15">
      <c r="A129" s="3"/>
      <c r="B129" s="3"/>
      <c r="C129" s="73"/>
      <c r="D129" s="3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1:13" s="4" customFormat="1" ht="15">
      <c r="A130" s="67"/>
      <c r="B130" s="3"/>
      <c r="C130" s="73"/>
      <c r="D130" s="3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1:13" s="4" customFormat="1" ht="15">
      <c r="A131" s="3"/>
      <c r="B131" s="3"/>
      <c r="C131" s="73"/>
      <c r="D131" s="3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1:13" s="4" customFormat="1" ht="15">
      <c r="A132" s="3"/>
      <c r="B132" s="3"/>
      <c r="C132" s="73"/>
      <c r="D132" s="3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1:13" s="4" customFormat="1" ht="15">
      <c r="A133" s="3"/>
      <c r="B133" s="3"/>
      <c r="C133" s="73"/>
      <c r="D133" s="3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1:13" s="4" customFormat="1" ht="15">
      <c r="A134" s="3"/>
      <c r="B134" s="3"/>
      <c r="C134" s="73"/>
      <c r="D134" s="3"/>
      <c r="E134" s="68"/>
      <c r="F134" s="68"/>
      <c r="G134" s="68"/>
      <c r="H134" s="68"/>
      <c r="I134" s="68"/>
      <c r="J134" s="68"/>
      <c r="K134" s="68"/>
      <c r="L134" s="68"/>
      <c r="M134" s="68"/>
    </row>
    <row r="135" spans="1:13" s="4" customFormat="1" ht="15">
      <c r="A135" s="3"/>
      <c r="B135" s="3"/>
      <c r="C135" s="73"/>
      <c r="D135" s="3"/>
      <c r="E135" s="68"/>
      <c r="F135" s="68"/>
      <c r="G135" s="68"/>
      <c r="H135" s="68"/>
      <c r="I135" s="68"/>
      <c r="J135" s="68"/>
      <c r="K135" s="68"/>
      <c r="L135" s="68"/>
      <c r="M135" s="68"/>
    </row>
    <row r="136" spans="1:13" s="4" customFormat="1" ht="15">
      <c r="A136" s="63"/>
      <c r="B136" s="63"/>
      <c r="C136" s="71"/>
      <c r="D136" s="63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s="4" customFormat="1" ht="15">
      <c r="A137" s="63"/>
      <c r="B137" s="63"/>
      <c r="C137" s="71"/>
      <c r="D137" s="63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s="4" customFormat="1" ht="15">
      <c r="A138" s="63"/>
      <c r="B138" s="63"/>
      <c r="C138" s="71"/>
      <c r="D138" s="63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1:13" s="4" customFormat="1" ht="15">
      <c r="A139" s="63"/>
      <c r="B139" s="63"/>
      <c r="C139" s="71"/>
      <c r="D139" s="63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s="4" customFormat="1" ht="15">
      <c r="A140" s="63"/>
      <c r="B140" s="63"/>
      <c r="C140" s="71"/>
      <c r="D140" s="63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s="4" customFormat="1" ht="15">
      <c r="A141" s="3"/>
      <c r="B141" s="3"/>
      <c r="C141" s="73"/>
      <c r="D141" s="3"/>
      <c r="E141" s="68"/>
      <c r="F141" s="68"/>
      <c r="G141" s="68"/>
      <c r="H141" s="68"/>
      <c r="I141" s="68"/>
      <c r="J141" s="68"/>
      <c r="K141" s="68"/>
      <c r="L141" s="68"/>
      <c r="M141" s="68"/>
    </row>
    <row r="142" spans="1:13" s="4" customFormat="1" ht="15">
      <c r="A142" s="3"/>
      <c r="B142" s="3"/>
      <c r="C142" s="73"/>
      <c r="D142" s="3"/>
      <c r="E142" s="68"/>
      <c r="F142" s="68"/>
      <c r="G142" s="68"/>
      <c r="H142" s="68"/>
      <c r="I142" s="68"/>
      <c r="J142" s="68"/>
      <c r="K142" s="68"/>
      <c r="L142" s="68"/>
      <c r="M142" s="68"/>
    </row>
    <row r="143" spans="1:13" s="4" customFormat="1" ht="15">
      <c r="A143" s="3"/>
      <c r="B143" s="3"/>
      <c r="C143" s="73"/>
      <c r="D143" s="3"/>
      <c r="E143" s="68"/>
      <c r="F143" s="68"/>
      <c r="G143" s="68"/>
      <c r="H143" s="68"/>
      <c r="I143" s="68"/>
      <c r="J143" s="68"/>
      <c r="K143" s="68"/>
      <c r="L143" s="68"/>
      <c r="M143" s="68"/>
    </row>
    <row r="144" spans="1:13" s="4" customFormat="1" ht="15">
      <c r="A144" s="3"/>
      <c r="B144" s="3"/>
      <c r="C144" s="73"/>
      <c r="D144" s="3"/>
      <c r="E144" s="68"/>
      <c r="F144" s="68"/>
      <c r="G144" s="68"/>
      <c r="H144" s="68"/>
      <c r="I144" s="68"/>
      <c r="J144" s="68"/>
      <c r="K144" s="68"/>
      <c r="L144" s="68"/>
      <c r="M144" s="68"/>
    </row>
    <row r="145" spans="1:13" s="4" customFormat="1" ht="15">
      <c r="A145" s="3"/>
      <c r="B145" s="3"/>
      <c r="C145" s="73"/>
      <c r="D145" s="3"/>
      <c r="E145" s="68"/>
      <c r="F145" s="68"/>
      <c r="G145" s="68"/>
      <c r="H145" s="68"/>
      <c r="I145" s="68"/>
      <c r="J145" s="68"/>
      <c r="K145" s="68"/>
      <c r="L145" s="68"/>
      <c r="M145" s="68"/>
    </row>
    <row r="146" spans="1:13" s="4" customFormat="1" ht="15">
      <c r="A146" s="3"/>
      <c r="B146" s="3"/>
      <c r="C146" s="73"/>
      <c r="D146" s="3"/>
      <c r="E146" s="68"/>
      <c r="F146" s="68"/>
      <c r="G146" s="68"/>
      <c r="H146" s="68"/>
      <c r="I146" s="68"/>
      <c r="J146" s="68"/>
      <c r="K146" s="68"/>
      <c r="L146" s="68"/>
      <c r="M146" s="68"/>
    </row>
    <row r="147" spans="1:13" s="4" customFormat="1" ht="15">
      <c r="A147" s="3"/>
      <c r="B147" s="3"/>
      <c r="C147" s="73"/>
      <c r="D147" s="3"/>
      <c r="E147" s="68"/>
      <c r="F147" s="68"/>
      <c r="G147" s="68"/>
      <c r="H147" s="68"/>
      <c r="I147" s="68"/>
      <c r="J147" s="68"/>
      <c r="K147" s="68"/>
      <c r="L147" s="68"/>
      <c r="M147" s="68"/>
    </row>
    <row r="148" spans="1:13" s="4" customFormat="1" ht="15">
      <c r="A148" s="3"/>
      <c r="B148" s="3"/>
      <c r="C148" s="73"/>
      <c r="D148" s="3"/>
      <c r="E148" s="68"/>
      <c r="F148" s="68"/>
      <c r="G148" s="68"/>
      <c r="H148" s="68"/>
      <c r="I148" s="68"/>
      <c r="J148" s="68"/>
      <c r="K148" s="68"/>
      <c r="L148" s="68"/>
      <c r="M148" s="68"/>
    </row>
    <row r="149" spans="1:13" s="4" customFormat="1" ht="15">
      <c r="A149" s="3"/>
      <c r="B149" s="3"/>
      <c r="C149" s="73"/>
      <c r="D149" s="3"/>
      <c r="E149" s="68"/>
      <c r="F149" s="68"/>
      <c r="G149" s="68"/>
      <c r="H149" s="68"/>
      <c r="I149" s="68"/>
      <c r="J149" s="68"/>
      <c r="K149" s="68"/>
      <c r="L149" s="68"/>
      <c r="M149" s="68"/>
    </row>
    <row r="150" spans="1:13" s="4" customFormat="1" ht="15">
      <c r="A150" s="3"/>
      <c r="B150" s="3"/>
      <c r="C150" s="73"/>
      <c r="D150" s="3"/>
      <c r="E150" s="68"/>
      <c r="F150" s="68"/>
      <c r="G150" s="68"/>
      <c r="H150" s="68"/>
      <c r="I150" s="68"/>
      <c r="J150" s="68"/>
      <c r="K150" s="68"/>
      <c r="L150" s="68"/>
      <c r="M150" s="68"/>
    </row>
    <row r="151" spans="1:13" s="4" customFormat="1" ht="15">
      <c r="A151" s="3"/>
      <c r="B151" s="3"/>
      <c r="C151" s="73"/>
      <c r="D151" s="3"/>
      <c r="E151" s="68"/>
      <c r="F151" s="68"/>
      <c r="G151" s="68"/>
      <c r="H151" s="68"/>
      <c r="I151" s="68"/>
      <c r="J151" s="68"/>
      <c r="K151" s="68"/>
      <c r="L151" s="68"/>
      <c r="M151" s="68"/>
    </row>
    <row r="152" spans="1:13" s="4" customFormat="1" ht="15">
      <c r="A152" s="3"/>
      <c r="B152" s="3"/>
      <c r="C152" s="73"/>
      <c r="D152" s="3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s="4" customFormat="1" ht="15">
      <c r="A153" s="3"/>
      <c r="B153" s="3"/>
      <c r="C153" s="73"/>
      <c r="D153" s="3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1:13" s="4" customFormat="1" ht="15">
      <c r="A154" s="3"/>
      <c r="B154" s="3"/>
      <c r="C154" s="73"/>
      <c r="D154" s="3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1:13" s="4" customFormat="1" ht="15">
      <c r="A155" s="3"/>
      <c r="B155" s="3"/>
      <c r="C155" s="73"/>
      <c r="D155" s="3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s="4" customFormat="1" ht="15">
      <c r="A156" s="3"/>
      <c r="B156" s="3"/>
      <c r="C156" s="73"/>
      <c r="D156" s="3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1:13" s="4" customFormat="1" ht="15">
      <c r="A157" s="3"/>
      <c r="B157" s="3"/>
      <c r="C157" s="73"/>
      <c r="D157" s="3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1:13" s="4" customFormat="1" ht="15">
      <c r="A158" s="3"/>
      <c r="B158" s="3"/>
      <c r="C158" s="73"/>
      <c r="D158" s="3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s="4" customFormat="1" ht="15">
      <c r="A159" s="3"/>
      <c r="B159" s="3"/>
      <c r="C159" s="73"/>
      <c r="D159" s="3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1:13" s="4" customFormat="1" ht="15">
      <c r="A160" s="3"/>
      <c r="B160" s="3"/>
      <c r="C160" s="73"/>
      <c r="D160" s="3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s="4" customFormat="1" ht="15">
      <c r="A161" s="3"/>
      <c r="B161" s="3"/>
      <c r="C161" s="73"/>
      <c r="D161" s="3"/>
      <c r="E161" s="68"/>
      <c r="F161" s="68"/>
      <c r="G161" s="68"/>
      <c r="H161" s="68"/>
      <c r="I161" s="68"/>
      <c r="J161" s="68"/>
      <c r="K161" s="68"/>
      <c r="L161" s="68"/>
      <c r="M161" s="68"/>
    </row>
    <row r="162" spans="1:13" s="4" customFormat="1" ht="15">
      <c r="A162" s="3"/>
      <c r="B162" s="3"/>
      <c r="C162" s="73"/>
      <c r="D162" s="3"/>
      <c r="E162" s="68"/>
      <c r="F162" s="68"/>
      <c r="G162" s="68"/>
      <c r="H162" s="68"/>
      <c r="I162" s="68"/>
      <c r="J162" s="68"/>
      <c r="K162" s="68"/>
      <c r="L162" s="68"/>
      <c r="M162" s="68"/>
    </row>
    <row r="163" spans="1:13" s="4" customFormat="1" ht="15">
      <c r="A163" s="3"/>
      <c r="B163" s="3"/>
      <c r="C163" s="73"/>
      <c r="D163" s="3"/>
      <c r="E163" s="68"/>
      <c r="F163" s="68"/>
      <c r="G163" s="68"/>
      <c r="H163" s="68"/>
      <c r="I163" s="68"/>
      <c r="J163" s="68"/>
      <c r="K163" s="68"/>
      <c r="L163" s="68"/>
      <c r="M163" s="68"/>
    </row>
    <row r="164" spans="1:13" s="4" customFormat="1" ht="15">
      <c r="A164" s="3"/>
      <c r="B164" s="3"/>
      <c r="C164" s="73"/>
      <c r="D164" s="3"/>
      <c r="E164" s="68"/>
      <c r="F164" s="68"/>
      <c r="G164" s="68"/>
      <c r="H164" s="68"/>
      <c r="I164" s="68"/>
      <c r="J164" s="68"/>
      <c r="K164" s="68"/>
      <c r="L164" s="68"/>
      <c r="M164" s="68"/>
    </row>
    <row r="165" spans="1:13" s="4" customFormat="1" ht="15">
      <c r="A165" s="3"/>
      <c r="B165" s="3"/>
      <c r="C165" s="73"/>
      <c r="D165" s="3"/>
      <c r="E165" s="68"/>
      <c r="F165" s="68"/>
      <c r="G165" s="68"/>
      <c r="H165" s="68"/>
      <c r="I165" s="68"/>
      <c r="J165" s="68"/>
      <c r="K165" s="68"/>
      <c r="L165" s="68"/>
      <c r="M165" s="68"/>
    </row>
    <row r="166" spans="1:13" s="4" customFormat="1" ht="15">
      <c r="A166" s="3"/>
      <c r="B166" s="3"/>
      <c r="C166" s="73"/>
      <c r="D166" s="3"/>
      <c r="E166" s="68"/>
      <c r="F166" s="68"/>
      <c r="G166" s="68"/>
      <c r="H166" s="68"/>
      <c r="I166" s="68"/>
      <c r="J166" s="68"/>
      <c r="K166" s="68"/>
      <c r="L166" s="68"/>
      <c r="M166" s="68"/>
    </row>
    <row r="167" spans="1:13" s="4" customFormat="1" ht="15">
      <c r="A167" s="3"/>
      <c r="B167" s="3"/>
      <c r="C167" s="73"/>
      <c r="D167" s="3"/>
      <c r="E167" s="68"/>
      <c r="F167" s="68"/>
      <c r="G167" s="68"/>
      <c r="H167" s="68"/>
      <c r="I167" s="68"/>
      <c r="J167" s="68"/>
      <c r="K167" s="68"/>
      <c r="L167" s="68"/>
      <c r="M167" s="68"/>
    </row>
    <row r="168" spans="1:13" s="4" customFormat="1" ht="15">
      <c r="A168" s="3"/>
      <c r="B168" s="63"/>
      <c r="C168" s="71"/>
      <c r="D168" s="63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s="4" customFormat="1" ht="15">
      <c r="A169" s="3"/>
      <c r="B169" s="63"/>
      <c r="C169" s="71"/>
      <c r="D169" s="63"/>
      <c r="E169" s="63"/>
      <c r="F169" s="63"/>
      <c r="G169" s="63"/>
      <c r="H169" s="63"/>
      <c r="I169" s="63"/>
      <c r="J169" s="63"/>
      <c r="K169" s="63"/>
      <c r="L169" s="63"/>
      <c r="M169" s="63"/>
    </row>
  </sheetData>
  <sheetProtection password="CAAB" sheet="1"/>
  <mergeCells count="18">
    <mergeCell ref="E60:H60"/>
    <mergeCell ref="J9:J10"/>
    <mergeCell ref="L9:L10"/>
    <mergeCell ref="A3:H3"/>
    <mergeCell ref="A7:A10"/>
    <mergeCell ref="B7:B10"/>
    <mergeCell ref="D7:D10"/>
    <mergeCell ref="E7:F7"/>
    <mergeCell ref="G7:H8"/>
    <mergeCell ref="A2:J2"/>
    <mergeCell ref="I7:J8"/>
    <mergeCell ref="K7:L7"/>
    <mergeCell ref="M7:M10"/>
    <mergeCell ref="E8:F8"/>
    <mergeCell ref="K8:L8"/>
    <mergeCell ref="E9:E10"/>
    <mergeCell ref="F9:F10"/>
    <mergeCell ref="H9:H10"/>
  </mergeCells>
  <printOptions/>
  <pageMargins left="0" right="0" top="0.7874015748031497" bottom="0" header="0" footer="0"/>
  <pageSetup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V145"/>
  <sheetViews>
    <sheetView view="pageBreakPreview" zoomScale="60" zoomScalePageLayoutView="0" workbookViewId="0" topLeftCell="A1">
      <selection activeCell="A46" sqref="A46:IV46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44.625" style="0" customWidth="1"/>
    <col min="5" max="5" width="9.75390625" style="0" customWidth="1"/>
    <col min="6" max="13" width="17.375" style="0" customWidth="1"/>
  </cols>
  <sheetData>
    <row r="1" spans="1:13" s="5" customFormat="1" ht="15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5" customFormat="1" ht="16.5" customHeight="1">
      <c r="A2" s="295" t="s">
        <v>229</v>
      </c>
      <c r="B2" s="295"/>
      <c r="C2" s="295"/>
      <c r="D2" s="295"/>
      <c r="E2" s="295"/>
      <c r="F2" s="295"/>
      <c r="G2" s="295"/>
      <c r="H2" s="295"/>
      <c r="I2" s="295"/>
      <c r="J2" s="295"/>
      <c r="K2" s="2"/>
      <c r="L2" s="2"/>
      <c r="M2" s="2"/>
    </row>
    <row r="3" spans="1:13" s="5" customFormat="1" ht="15.75">
      <c r="A3" s="315" t="s">
        <v>0</v>
      </c>
      <c r="B3" s="315"/>
      <c r="C3" s="315"/>
      <c r="D3" s="315"/>
      <c r="E3" s="315"/>
      <c r="F3" s="315"/>
      <c r="G3" s="315"/>
      <c r="H3" s="315"/>
      <c r="I3" s="2"/>
      <c r="J3" s="2"/>
      <c r="K3" s="2"/>
      <c r="L3" s="2"/>
      <c r="M3" s="2"/>
    </row>
    <row r="4" spans="1:13" s="5" customFormat="1" ht="15.75">
      <c r="A4" s="1"/>
      <c r="B4" s="1"/>
      <c r="C4" s="7"/>
      <c r="D4" s="1"/>
      <c r="E4" s="6"/>
      <c r="F4" s="6"/>
      <c r="G4" s="6"/>
      <c r="H4" s="6"/>
      <c r="I4" s="2"/>
      <c r="J4" s="2"/>
      <c r="K4" s="2"/>
      <c r="L4" s="2"/>
      <c r="M4" s="2"/>
    </row>
    <row r="5" spans="1:13" s="5" customFormat="1" ht="15.75">
      <c r="A5" s="124"/>
      <c r="B5" s="124"/>
      <c r="C5" s="174"/>
      <c r="D5" s="175"/>
      <c r="E5" s="176"/>
      <c r="F5" s="176"/>
      <c r="G5" s="176"/>
      <c r="H5" s="2"/>
      <c r="I5" s="2"/>
      <c r="J5" s="2"/>
      <c r="K5" s="2"/>
      <c r="L5" s="2"/>
      <c r="M5" s="2"/>
    </row>
    <row r="6" spans="1:13" s="5" customFormat="1" ht="15.75">
      <c r="A6" s="316" t="s">
        <v>1</v>
      </c>
      <c r="B6" s="319" t="s">
        <v>2</v>
      </c>
      <c r="C6" s="9"/>
      <c r="D6" s="322" t="s">
        <v>3</v>
      </c>
      <c r="E6" s="325" t="s">
        <v>4</v>
      </c>
      <c r="F6" s="326"/>
      <c r="G6" s="300" t="s">
        <v>5</v>
      </c>
      <c r="H6" s="301"/>
      <c r="I6" s="300" t="s">
        <v>6</v>
      </c>
      <c r="J6" s="301"/>
      <c r="K6" s="304" t="s">
        <v>7</v>
      </c>
      <c r="L6" s="305"/>
      <c r="M6" s="306" t="s">
        <v>8</v>
      </c>
    </row>
    <row r="7" spans="1:13" s="5" customFormat="1" ht="15.75">
      <c r="A7" s="317"/>
      <c r="B7" s="320"/>
      <c r="C7" s="10" t="s">
        <v>9</v>
      </c>
      <c r="D7" s="323"/>
      <c r="E7" s="309" t="s">
        <v>10</v>
      </c>
      <c r="F7" s="310"/>
      <c r="G7" s="302"/>
      <c r="H7" s="303"/>
      <c r="I7" s="302"/>
      <c r="J7" s="303"/>
      <c r="K7" s="311" t="s">
        <v>11</v>
      </c>
      <c r="L7" s="312"/>
      <c r="M7" s="307"/>
    </row>
    <row r="8" spans="1:13" s="5" customFormat="1" ht="15.75">
      <c r="A8" s="317"/>
      <c r="B8" s="320"/>
      <c r="C8" s="11" t="s">
        <v>12</v>
      </c>
      <c r="D8" s="323"/>
      <c r="E8" s="313" t="s">
        <v>13</v>
      </c>
      <c r="F8" s="306" t="s">
        <v>14</v>
      </c>
      <c r="G8" s="12" t="s">
        <v>15</v>
      </c>
      <c r="H8" s="306" t="s">
        <v>14</v>
      </c>
      <c r="I8" s="12" t="s">
        <v>15</v>
      </c>
      <c r="J8" s="306" t="s">
        <v>14</v>
      </c>
      <c r="K8" s="12" t="s">
        <v>15</v>
      </c>
      <c r="L8" s="306" t="s">
        <v>14</v>
      </c>
      <c r="M8" s="307"/>
    </row>
    <row r="9" spans="1:13" s="5" customFormat="1" ht="31.5" customHeight="1">
      <c r="A9" s="318"/>
      <c r="B9" s="321"/>
      <c r="C9" s="13"/>
      <c r="D9" s="324"/>
      <c r="E9" s="314"/>
      <c r="F9" s="308"/>
      <c r="G9" s="14" t="s">
        <v>16</v>
      </c>
      <c r="H9" s="308"/>
      <c r="I9" s="14" t="s">
        <v>16</v>
      </c>
      <c r="J9" s="308"/>
      <c r="K9" s="14" t="s">
        <v>16</v>
      </c>
      <c r="L9" s="308"/>
      <c r="M9" s="308"/>
    </row>
    <row r="10" spans="1:13" s="5" customFormat="1" ht="15.75">
      <c r="A10" s="16" t="s">
        <v>17</v>
      </c>
      <c r="B10" s="16" t="s">
        <v>18</v>
      </c>
      <c r="C10" s="240" t="s">
        <v>19</v>
      </c>
      <c r="D10" s="16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</row>
    <row r="11" spans="1:13" s="5" customFormat="1" ht="15.75">
      <c r="A11" s="15" t="s">
        <v>17</v>
      </c>
      <c r="B11" s="16" t="s">
        <v>18</v>
      </c>
      <c r="C11" s="17" t="s">
        <v>19</v>
      </c>
      <c r="D11" s="15" t="s">
        <v>20</v>
      </c>
      <c r="E11" s="18" t="s">
        <v>21</v>
      </c>
      <c r="F11" s="19" t="s">
        <v>22</v>
      </c>
      <c r="G11" s="20" t="s">
        <v>23</v>
      </c>
      <c r="H11" s="21" t="s">
        <v>24</v>
      </c>
      <c r="I11" s="18" t="s">
        <v>25</v>
      </c>
      <c r="J11" s="20" t="s">
        <v>26</v>
      </c>
      <c r="K11" s="18" t="s">
        <v>27</v>
      </c>
      <c r="L11" s="21" t="s">
        <v>28</v>
      </c>
      <c r="M11" s="18" t="s">
        <v>29</v>
      </c>
    </row>
    <row r="12" spans="1:13" s="4" customFormat="1" ht="33">
      <c r="A12" s="76">
        <v>1</v>
      </c>
      <c r="B12" s="98" t="s">
        <v>30</v>
      </c>
      <c r="C12" s="99" t="s">
        <v>227</v>
      </c>
      <c r="D12" s="76" t="s">
        <v>58</v>
      </c>
      <c r="E12" s="29"/>
      <c r="F12" s="30">
        <v>0.27</v>
      </c>
      <c r="G12" s="31"/>
      <c r="H12" s="249"/>
      <c r="I12" s="31"/>
      <c r="J12" s="249"/>
      <c r="K12" s="31"/>
      <c r="L12" s="249"/>
      <c r="M12" s="249"/>
    </row>
    <row r="13" spans="1:13" s="4" customFormat="1" ht="15.75">
      <c r="A13" s="77"/>
      <c r="B13" s="77"/>
      <c r="C13" s="101" t="s">
        <v>31</v>
      </c>
      <c r="D13" s="77" t="s">
        <v>32</v>
      </c>
      <c r="E13" s="29">
        <v>206</v>
      </c>
      <c r="F13" s="29">
        <v>55.62</v>
      </c>
      <c r="G13" s="31"/>
      <c r="H13" s="249"/>
      <c r="I13" s="31"/>
      <c r="J13" s="249"/>
      <c r="K13" s="31"/>
      <c r="L13" s="249"/>
      <c r="M13" s="249"/>
    </row>
    <row r="14" spans="1:13" s="4" customFormat="1" ht="31.5">
      <c r="A14" s="178">
        <v>2</v>
      </c>
      <c r="B14" s="178" t="s">
        <v>33</v>
      </c>
      <c r="C14" s="88" t="s">
        <v>223</v>
      </c>
      <c r="D14" s="76" t="s">
        <v>58</v>
      </c>
      <c r="E14" s="29"/>
      <c r="F14" s="30">
        <v>0.015</v>
      </c>
      <c r="G14" s="250"/>
      <c r="H14" s="250"/>
      <c r="I14" s="250"/>
      <c r="J14" s="250"/>
      <c r="K14" s="250"/>
      <c r="L14" s="250"/>
      <c r="M14" s="250"/>
    </row>
    <row r="15" spans="1:13" s="4" customFormat="1" ht="15.75">
      <c r="A15" s="178"/>
      <c r="B15" s="178" t="s">
        <v>34</v>
      </c>
      <c r="C15" s="181" t="s">
        <v>31</v>
      </c>
      <c r="D15" s="77" t="s">
        <v>32</v>
      </c>
      <c r="E15" s="29">
        <v>378</v>
      </c>
      <c r="F15" s="182">
        <v>5.67</v>
      </c>
      <c r="G15" s="250"/>
      <c r="H15" s="250"/>
      <c r="I15" s="250"/>
      <c r="J15" s="250"/>
      <c r="K15" s="250"/>
      <c r="L15" s="250"/>
      <c r="M15" s="250"/>
    </row>
    <row r="16" spans="1:13" s="4" customFormat="1" ht="18">
      <c r="A16" s="178"/>
      <c r="B16" s="178"/>
      <c r="C16" s="112" t="s">
        <v>222</v>
      </c>
      <c r="D16" s="77" t="s">
        <v>59</v>
      </c>
      <c r="E16" s="182">
        <v>102</v>
      </c>
      <c r="F16" s="182">
        <v>1.53</v>
      </c>
      <c r="G16" s="250"/>
      <c r="H16" s="250"/>
      <c r="I16" s="250"/>
      <c r="J16" s="250"/>
      <c r="K16" s="250"/>
      <c r="L16" s="250"/>
      <c r="M16" s="250"/>
    </row>
    <row r="17" spans="1:13" s="4" customFormat="1" ht="15.75">
      <c r="A17" s="178"/>
      <c r="B17" s="178"/>
      <c r="C17" s="112" t="s">
        <v>224</v>
      </c>
      <c r="D17" s="77" t="s">
        <v>136</v>
      </c>
      <c r="E17" s="182"/>
      <c r="F17" s="182">
        <v>160</v>
      </c>
      <c r="G17" s="250"/>
      <c r="H17" s="250"/>
      <c r="I17" s="250"/>
      <c r="J17" s="250"/>
      <c r="K17" s="250"/>
      <c r="L17" s="250"/>
      <c r="M17" s="250"/>
    </row>
    <row r="18" spans="1:13" s="4" customFormat="1" ht="31.5">
      <c r="A18" s="77"/>
      <c r="B18" s="77"/>
      <c r="C18" s="80" t="s">
        <v>55</v>
      </c>
      <c r="D18" s="77" t="s">
        <v>35</v>
      </c>
      <c r="E18" s="29">
        <v>92</v>
      </c>
      <c r="F18" s="29">
        <v>1.38</v>
      </c>
      <c r="G18" s="31"/>
      <c r="H18" s="249"/>
      <c r="I18" s="31"/>
      <c r="J18" s="249"/>
      <c r="K18" s="31"/>
      <c r="L18" s="249"/>
      <c r="M18" s="249"/>
    </row>
    <row r="19" spans="1:13" s="4" customFormat="1" ht="15.75">
      <c r="A19" s="77"/>
      <c r="B19" s="77"/>
      <c r="C19" s="101" t="s">
        <v>37</v>
      </c>
      <c r="D19" s="77" t="s">
        <v>35</v>
      </c>
      <c r="E19" s="182">
        <v>60</v>
      </c>
      <c r="F19" s="182">
        <v>0.9</v>
      </c>
      <c r="G19" s="250"/>
      <c r="H19" s="250"/>
      <c r="I19" s="250"/>
      <c r="J19" s="250"/>
      <c r="K19" s="250"/>
      <c r="L19" s="250"/>
      <c r="M19" s="250"/>
    </row>
    <row r="20" spans="1:13" s="180" customFormat="1" ht="27" customHeight="1">
      <c r="A20" s="178">
        <v>3</v>
      </c>
      <c r="B20" s="178" t="s">
        <v>33</v>
      </c>
      <c r="C20" s="88" t="s">
        <v>228</v>
      </c>
      <c r="D20" s="76" t="s">
        <v>58</v>
      </c>
      <c r="E20" s="29"/>
      <c r="F20" s="30">
        <v>0.103</v>
      </c>
      <c r="G20" s="250"/>
      <c r="H20" s="250"/>
      <c r="I20" s="250"/>
      <c r="J20" s="250"/>
      <c r="K20" s="250"/>
      <c r="L20" s="250"/>
      <c r="M20" s="250"/>
    </row>
    <row r="21" spans="1:13" s="180" customFormat="1" ht="15.75">
      <c r="A21" s="178"/>
      <c r="B21" s="178" t="s">
        <v>34</v>
      </c>
      <c r="C21" s="181" t="s">
        <v>31</v>
      </c>
      <c r="D21" s="77" t="s">
        <v>32</v>
      </c>
      <c r="E21" s="29">
        <v>378</v>
      </c>
      <c r="F21" s="182">
        <v>38.934</v>
      </c>
      <c r="G21" s="250"/>
      <c r="H21" s="250"/>
      <c r="I21" s="250"/>
      <c r="J21" s="250"/>
      <c r="K21" s="250"/>
      <c r="L21" s="250"/>
      <c r="M21" s="250"/>
    </row>
    <row r="22" spans="1:13" s="180" customFormat="1" ht="18">
      <c r="A22" s="178"/>
      <c r="B22" s="178"/>
      <c r="C22" s="101" t="s">
        <v>225</v>
      </c>
      <c r="D22" s="77" t="s">
        <v>59</v>
      </c>
      <c r="E22" s="182">
        <v>102</v>
      </c>
      <c r="F22" s="182">
        <v>10.506</v>
      </c>
      <c r="G22" s="250"/>
      <c r="H22" s="250"/>
      <c r="I22" s="250"/>
      <c r="J22" s="250"/>
      <c r="K22" s="250"/>
      <c r="L22" s="250"/>
      <c r="M22" s="250"/>
    </row>
    <row r="23" spans="1:13" s="180" customFormat="1" ht="15.75">
      <c r="A23" s="178"/>
      <c r="B23" s="178"/>
      <c r="C23" s="112" t="s">
        <v>224</v>
      </c>
      <c r="D23" s="77" t="s">
        <v>136</v>
      </c>
      <c r="E23" s="182"/>
      <c r="F23" s="182">
        <v>270</v>
      </c>
      <c r="G23" s="250"/>
      <c r="H23" s="250"/>
      <c r="I23" s="250"/>
      <c r="J23" s="250"/>
      <c r="K23" s="250"/>
      <c r="L23" s="250"/>
      <c r="M23" s="250"/>
    </row>
    <row r="24" spans="1:13" s="180" customFormat="1" ht="15.75">
      <c r="A24" s="77"/>
      <c r="B24" s="77"/>
      <c r="C24" s="101" t="s">
        <v>55</v>
      </c>
      <c r="D24" s="77" t="s">
        <v>35</v>
      </c>
      <c r="E24" s="29">
        <v>92</v>
      </c>
      <c r="F24" s="29">
        <v>9.475999999999999</v>
      </c>
      <c r="G24" s="31"/>
      <c r="H24" s="249"/>
      <c r="I24" s="31"/>
      <c r="J24" s="249"/>
      <c r="K24" s="31"/>
      <c r="L24" s="249"/>
      <c r="M24" s="249"/>
    </row>
    <row r="25" spans="1:13" s="180" customFormat="1" ht="17.25">
      <c r="A25" s="183"/>
      <c r="B25" s="183"/>
      <c r="C25" s="184" t="s">
        <v>130</v>
      </c>
      <c r="D25" s="183" t="s">
        <v>131</v>
      </c>
      <c r="E25" s="185">
        <v>1.79</v>
      </c>
      <c r="F25" s="185">
        <v>0.18437</v>
      </c>
      <c r="G25" s="251"/>
      <c r="H25" s="251"/>
      <c r="I25" s="251"/>
      <c r="J25" s="251"/>
      <c r="K25" s="251"/>
      <c r="L25" s="251"/>
      <c r="M25" s="251"/>
    </row>
    <row r="26" spans="1:13" s="4" customFormat="1" ht="15.75">
      <c r="A26" s="77"/>
      <c r="B26" s="77"/>
      <c r="C26" s="101" t="s">
        <v>37</v>
      </c>
      <c r="D26" s="77" t="s">
        <v>35</v>
      </c>
      <c r="E26" s="182">
        <v>60</v>
      </c>
      <c r="F26" s="182">
        <v>6.18</v>
      </c>
      <c r="G26" s="250"/>
      <c r="H26" s="250"/>
      <c r="I26" s="250"/>
      <c r="J26" s="250"/>
      <c r="K26" s="250"/>
      <c r="L26" s="250"/>
      <c r="M26" s="250"/>
    </row>
    <row r="27" spans="1:13" s="4" customFormat="1" ht="17.25">
      <c r="A27" s="77"/>
      <c r="B27" s="77" t="s">
        <v>54</v>
      </c>
      <c r="C27" s="101" t="s">
        <v>226</v>
      </c>
      <c r="D27" s="183" t="s">
        <v>51</v>
      </c>
      <c r="E27" s="29"/>
      <c r="F27" s="29">
        <v>15</v>
      </c>
      <c r="G27" s="31"/>
      <c r="H27" s="249"/>
      <c r="I27" s="251"/>
      <c r="J27" s="251"/>
      <c r="K27" s="251"/>
      <c r="L27" s="251"/>
      <c r="M27" s="251"/>
    </row>
    <row r="28" spans="1:13" s="4" customFormat="1" ht="15.75">
      <c r="A28" s="77"/>
      <c r="B28" s="47"/>
      <c r="C28" s="48" t="s">
        <v>8</v>
      </c>
      <c r="D28" s="49"/>
      <c r="E28" s="50"/>
      <c r="F28" s="50"/>
      <c r="G28" s="247"/>
      <c r="H28" s="253"/>
      <c r="I28" s="253"/>
      <c r="J28" s="253"/>
      <c r="K28" s="253"/>
      <c r="L28" s="253"/>
      <c r="M28" s="253"/>
    </row>
    <row r="29" spans="1:13" s="4" customFormat="1" ht="15">
      <c r="A29" s="191"/>
      <c r="B29" s="191"/>
      <c r="C29" s="192" t="s">
        <v>42</v>
      </c>
      <c r="D29" s="193">
        <v>0.1</v>
      </c>
      <c r="E29" s="194"/>
      <c r="F29" s="194"/>
      <c r="G29" s="254"/>
      <c r="H29" s="239"/>
      <c r="I29" s="239"/>
      <c r="J29" s="239"/>
      <c r="K29" s="239"/>
      <c r="L29" s="239"/>
      <c r="M29" s="239"/>
    </row>
    <row r="30" spans="1:13" s="4" customFormat="1" ht="15">
      <c r="A30" s="191"/>
      <c r="B30" s="191"/>
      <c r="C30" s="192" t="s">
        <v>8</v>
      </c>
      <c r="D30" s="191"/>
      <c r="E30" s="194"/>
      <c r="F30" s="194"/>
      <c r="G30" s="254"/>
      <c r="H30" s="239"/>
      <c r="I30" s="239"/>
      <c r="J30" s="239"/>
      <c r="K30" s="239"/>
      <c r="L30" s="239"/>
      <c r="M30" s="239"/>
    </row>
    <row r="31" spans="1:22" ht="15.75">
      <c r="A31" s="191"/>
      <c r="B31" s="191"/>
      <c r="C31" s="192" t="s">
        <v>43</v>
      </c>
      <c r="D31" s="193">
        <v>0.08</v>
      </c>
      <c r="E31" s="194"/>
      <c r="F31" s="194"/>
      <c r="G31" s="254"/>
      <c r="H31" s="239"/>
      <c r="I31" s="239"/>
      <c r="J31" s="239"/>
      <c r="K31" s="239"/>
      <c r="L31" s="239"/>
      <c r="M31" s="239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ht="15.75">
      <c r="A32" s="191"/>
      <c r="B32" s="191"/>
      <c r="C32" s="192" t="s">
        <v>44</v>
      </c>
      <c r="D32" s="191"/>
      <c r="E32" s="194"/>
      <c r="F32" s="194"/>
      <c r="G32" s="254"/>
      <c r="H32" s="254"/>
      <c r="I32" s="254"/>
      <c r="J32" s="254"/>
      <c r="K32" s="254"/>
      <c r="L32" s="254"/>
      <c r="M32" s="25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1:13" s="4" customFormat="1" ht="15.75">
      <c r="A33" s="47"/>
      <c r="B33" s="47"/>
      <c r="C33" s="48" t="s">
        <v>45</v>
      </c>
      <c r="D33" s="52">
        <v>0.18</v>
      </c>
      <c r="E33" s="50"/>
      <c r="F33" s="50"/>
      <c r="G33" s="247"/>
      <c r="H33" s="247"/>
      <c r="I33" s="247"/>
      <c r="J33" s="247"/>
      <c r="K33" s="247"/>
      <c r="L33" s="247"/>
      <c r="M33" s="247"/>
    </row>
    <row r="34" spans="1:13" s="4" customFormat="1" ht="15.75">
      <c r="A34" s="47"/>
      <c r="B34" s="47"/>
      <c r="C34" s="48" t="s">
        <v>8</v>
      </c>
      <c r="D34" s="49"/>
      <c r="E34" s="50"/>
      <c r="F34" s="50"/>
      <c r="G34" s="247"/>
      <c r="H34" s="247"/>
      <c r="I34" s="247"/>
      <c r="J34" s="247"/>
      <c r="K34" s="247"/>
      <c r="L34" s="247"/>
      <c r="M34" s="255"/>
    </row>
    <row r="35" spans="1:13" s="4" customFormat="1" ht="15.75">
      <c r="A35" s="53"/>
      <c r="B35" s="53"/>
      <c r="C35" s="54"/>
      <c r="D35" s="55"/>
      <c r="E35" s="56"/>
      <c r="F35" s="56"/>
      <c r="G35" s="56"/>
      <c r="H35" s="56"/>
      <c r="I35" s="56"/>
      <c r="J35" s="56"/>
      <c r="K35" s="56"/>
      <c r="L35" s="56"/>
      <c r="M35" s="170"/>
    </row>
    <row r="36" spans="1:13" s="4" customFormat="1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58"/>
    </row>
    <row r="37" spans="1:13" s="4" customFormat="1" ht="16.5">
      <c r="A37" s="82"/>
      <c r="B37" s="82"/>
      <c r="C37" s="83"/>
      <c r="D37" s="81"/>
      <c r="E37" s="285"/>
      <c r="F37" s="285"/>
      <c r="G37" s="285"/>
      <c r="H37" s="285"/>
      <c r="I37" s="81"/>
      <c r="J37" s="84"/>
      <c r="K37" s="84"/>
      <c r="L37" s="84"/>
      <c r="M37" s="84"/>
    </row>
    <row r="38" spans="1:13" s="6" customFormat="1" ht="15.75">
      <c r="A38" s="82"/>
      <c r="B38" s="82"/>
      <c r="C38" s="83"/>
      <c r="D38" s="81"/>
      <c r="E38" s="81"/>
      <c r="F38" s="81"/>
      <c r="G38" s="81"/>
      <c r="H38" s="81"/>
      <c r="I38" s="81"/>
      <c r="J38" s="85"/>
      <c r="K38" s="85"/>
      <c r="L38" s="85"/>
      <c r="M38" s="85"/>
    </row>
    <row r="39" spans="1:13" s="4" customFormat="1" ht="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s="4" customFormat="1" ht="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s="4" customFormat="1" ht="1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s="4" customFormat="1" ht="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s="4" customFormat="1" ht="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s="4" customFormat="1" ht="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s="4" customFormat="1" ht="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s="4" customFormat="1" ht="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s="4" customFormat="1" ht="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4" customFormat="1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s="4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s="4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s="4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s="4" customFormat="1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4" customFormat="1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s="4" customFormat="1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s="4" customFormat="1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s="4" customFormat="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s="4" customFormat="1" ht="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s="4" customFormat="1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s="4" customFormat="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s="4" customFormat="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s="4" customFormat="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s="4" customFormat="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s="4" customFormat="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s="4" customFormat="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s="4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s="4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s="4" customFormat="1" ht="15">
      <c r="A67" s="32"/>
      <c r="B67" s="32"/>
      <c r="C67" s="6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s="4" customFormat="1" ht="15">
      <c r="A68" s="32"/>
      <c r="B68" s="32"/>
      <c r="C68" s="6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s="4" customFormat="1" ht="15">
      <c r="A69" s="32"/>
      <c r="B69" s="32"/>
      <c r="C69" s="6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s="4" customFormat="1" ht="15">
      <c r="A70" s="32"/>
      <c r="B70" s="32"/>
      <c r="C70" s="6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s="4" customFormat="1" ht="15">
      <c r="A71" s="32"/>
      <c r="B71" s="32"/>
      <c r="C71" s="6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s="4" customFormat="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s="4" customFormat="1" ht="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s="4" customFormat="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s="4" customFormat="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s="4" customFormat="1" ht="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s="4" customFormat="1" ht="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s="4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4" customFormat="1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s="4" customFormat="1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="4" customFormat="1" ht="12.75"/>
    <row r="82" s="4" customFormat="1" ht="12.75"/>
    <row r="83" spans="1:13" s="4" customFormat="1" ht="15">
      <c r="A83" s="63"/>
      <c r="B83" s="65"/>
      <c r="C83" s="66"/>
      <c r="D83" s="67"/>
      <c r="E83" s="68"/>
      <c r="F83" s="68"/>
      <c r="G83" s="68"/>
      <c r="H83" s="68"/>
      <c r="I83" s="69"/>
      <c r="J83" s="69"/>
      <c r="K83" s="69"/>
      <c r="L83" s="69"/>
      <c r="M83" s="69"/>
    </row>
    <row r="84" s="4" customFormat="1" ht="12.75"/>
    <row r="85" spans="1:13" s="4" customFormat="1" ht="15">
      <c r="A85" s="32"/>
      <c r="B85" s="70"/>
      <c r="C85" s="62"/>
      <c r="D85" s="32"/>
      <c r="E85" s="68"/>
      <c r="F85" s="68"/>
      <c r="G85" s="68"/>
      <c r="H85" s="68"/>
      <c r="I85" s="68"/>
      <c r="J85" s="68"/>
      <c r="K85" s="68"/>
      <c r="L85" s="68"/>
      <c r="M85" s="68"/>
    </row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pans="1:13" s="4" customFormat="1" ht="15">
      <c r="A95" s="63"/>
      <c r="B95" s="63"/>
      <c r="C95" s="71"/>
      <c r="D95" s="63"/>
      <c r="E95" s="72"/>
      <c r="F95" s="72"/>
      <c r="G95" s="72"/>
      <c r="H95" s="72"/>
      <c r="I95" s="72"/>
      <c r="J95" s="72"/>
      <c r="K95" s="72"/>
      <c r="L95" s="72"/>
      <c r="M95" s="72"/>
    </row>
    <row r="96" spans="1:13" s="4" customFormat="1" ht="15">
      <c r="A96" s="63"/>
      <c r="B96" s="63"/>
      <c r="C96" s="71"/>
      <c r="D96" s="63"/>
      <c r="E96" s="72"/>
      <c r="F96" s="72"/>
      <c r="G96" s="72"/>
      <c r="H96" s="72"/>
      <c r="I96" s="72"/>
      <c r="J96" s="72"/>
      <c r="K96" s="72"/>
      <c r="L96" s="72"/>
      <c r="M96" s="72"/>
    </row>
    <row r="97" spans="1:13" s="4" customFormat="1" ht="15">
      <c r="A97" s="63"/>
      <c r="B97" s="63"/>
      <c r="C97" s="71"/>
      <c r="D97" s="63"/>
      <c r="E97" s="72"/>
      <c r="F97" s="72"/>
      <c r="G97" s="72"/>
      <c r="H97" s="72"/>
      <c r="I97" s="72"/>
      <c r="J97" s="72"/>
      <c r="K97" s="72"/>
      <c r="L97" s="72"/>
      <c r="M97" s="72"/>
    </row>
    <row r="98" spans="1:13" s="4" customFormat="1" ht="15">
      <c r="A98" s="63"/>
      <c r="B98" s="63"/>
      <c r="C98" s="71"/>
      <c r="D98" s="63"/>
      <c r="E98" s="72"/>
      <c r="F98" s="72"/>
      <c r="G98" s="72"/>
      <c r="H98" s="72"/>
      <c r="I98" s="72"/>
      <c r="J98" s="72"/>
      <c r="K98" s="72"/>
      <c r="L98" s="72"/>
      <c r="M98" s="72"/>
    </row>
    <row r="99" spans="1:13" s="4" customFormat="1" ht="15">
      <c r="A99" s="63"/>
      <c r="B99" s="63"/>
      <c r="C99" s="71"/>
      <c r="D99" s="63"/>
      <c r="E99" s="72"/>
      <c r="F99" s="72"/>
      <c r="G99" s="72"/>
      <c r="H99" s="72"/>
      <c r="I99" s="72"/>
      <c r="J99" s="72"/>
      <c r="K99" s="72"/>
      <c r="L99" s="72"/>
      <c r="M99" s="72"/>
    </row>
    <row r="100" spans="1:13" s="4" customFormat="1" ht="15">
      <c r="A100" s="3"/>
      <c r="B100" s="3"/>
      <c r="C100" s="73"/>
      <c r="D100" s="3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1:13" s="4" customFormat="1" ht="15">
      <c r="A101" s="3"/>
      <c r="B101" s="3"/>
      <c r="C101" s="73"/>
      <c r="D101" s="3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1:13" s="4" customFormat="1" ht="15">
      <c r="A102" s="3"/>
      <c r="B102" s="3"/>
      <c r="C102" s="73"/>
      <c r="D102" s="3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1:13" s="4" customFormat="1" ht="15">
      <c r="A103" s="3"/>
      <c r="B103" s="3"/>
      <c r="C103" s="73"/>
      <c r="D103" s="3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1:13" s="4" customFormat="1" ht="15">
      <c r="A104" s="3"/>
      <c r="B104" s="74"/>
      <c r="C104" s="75"/>
      <c r="D104" s="74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1:13" s="4" customFormat="1" ht="15">
      <c r="A105" s="3"/>
      <c r="B105" s="3"/>
      <c r="C105" s="73"/>
      <c r="D105" s="3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1:13" s="4" customFormat="1" ht="15">
      <c r="A106" s="67"/>
      <c r="B106" s="3"/>
      <c r="C106" s="73"/>
      <c r="D106" s="3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1:13" s="4" customFormat="1" ht="15">
      <c r="A107" s="3"/>
      <c r="B107" s="3"/>
      <c r="C107" s="73"/>
      <c r="D107" s="3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1:13" s="4" customFormat="1" ht="15">
      <c r="A108" s="3"/>
      <c r="B108" s="3"/>
      <c r="C108" s="73"/>
      <c r="D108" s="3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1:13" s="4" customFormat="1" ht="15">
      <c r="A109" s="3"/>
      <c r="B109" s="3"/>
      <c r="C109" s="73"/>
      <c r="D109" s="3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3" s="4" customFormat="1" ht="15">
      <c r="A110" s="3"/>
      <c r="B110" s="3"/>
      <c r="C110" s="73"/>
      <c r="D110" s="3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1:13" s="4" customFormat="1" ht="15">
      <c r="A111" s="3"/>
      <c r="B111" s="3"/>
      <c r="C111" s="73"/>
      <c r="D111" s="3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1:13" s="4" customFormat="1" ht="15">
      <c r="A112" s="63"/>
      <c r="B112" s="63"/>
      <c r="C112" s="71"/>
      <c r="D112" s="63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s="4" customFormat="1" ht="15">
      <c r="A113" s="63"/>
      <c r="B113" s="63"/>
      <c r="C113" s="71"/>
      <c r="D113" s="63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s="4" customFormat="1" ht="15">
      <c r="A114" s="63"/>
      <c r="B114" s="63"/>
      <c r="C114" s="71"/>
      <c r="D114" s="63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s="4" customFormat="1" ht="15">
      <c r="A115" s="63"/>
      <c r="B115" s="63"/>
      <c r="C115" s="71"/>
      <c r="D115" s="63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s="4" customFormat="1" ht="15">
      <c r="A116" s="63"/>
      <c r="B116" s="63"/>
      <c r="C116" s="71"/>
      <c r="D116" s="63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s="4" customFormat="1" ht="15">
      <c r="A117" s="3"/>
      <c r="B117" s="3"/>
      <c r="C117" s="73"/>
      <c r="D117" s="3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1:13" s="4" customFormat="1" ht="15">
      <c r="A118" s="3"/>
      <c r="B118" s="3"/>
      <c r="C118" s="73"/>
      <c r="D118" s="3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1:13" s="4" customFormat="1" ht="15">
      <c r="A119" s="3"/>
      <c r="B119" s="3"/>
      <c r="C119" s="73"/>
      <c r="D119" s="3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1:13" s="4" customFormat="1" ht="15">
      <c r="A120" s="3"/>
      <c r="B120" s="3"/>
      <c r="C120" s="73"/>
      <c r="D120" s="3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1:13" s="4" customFormat="1" ht="15">
      <c r="A121" s="3"/>
      <c r="B121" s="3"/>
      <c r="C121" s="73"/>
      <c r="D121" s="3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1:13" s="4" customFormat="1" ht="15">
      <c r="A122" s="3"/>
      <c r="B122" s="3"/>
      <c r="C122" s="73"/>
      <c r="D122" s="3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s="4" customFormat="1" ht="15">
      <c r="A123" s="3"/>
      <c r="B123" s="3"/>
      <c r="C123" s="73"/>
      <c r="D123" s="3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1:13" s="4" customFormat="1" ht="15">
      <c r="A124" s="3"/>
      <c r="B124" s="3"/>
      <c r="C124" s="73"/>
      <c r="D124" s="3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1:13" s="4" customFormat="1" ht="15">
      <c r="A125" s="3"/>
      <c r="B125" s="3"/>
      <c r="C125" s="73"/>
      <c r="D125" s="3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1:13" s="4" customFormat="1" ht="15">
      <c r="A126" s="3"/>
      <c r="B126" s="3"/>
      <c r="C126" s="73"/>
      <c r="D126" s="3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1:13" s="4" customFormat="1" ht="15">
      <c r="A127" s="3"/>
      <c r="B127" s="3"/>
      <c r="C127" s="73"/>
      <c r="D127" s="3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1:13" s="4" customFormat="1" ht="15">
      <c r="A128" s="3"/>
      <c r="B128" s="3"/>
      <c r="C128" s="73"/>
      <c r="D128" s="3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1:13" s="4" customFormat="1" ht="15">
      <c r="A129" s="3"/>
      <c r="B129" s="3"/>
      <c r="C129" s="73"/>
      <c r="D129" s="3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1:13" s="4" customFormat="1" ht="15">
      <c r="A130" s="3"/>
      <c r="B130" s="3"/>
      <c r="C130" s="73"/>
      <c r="D130" s="3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1:13" s="4" customFormat="1" ht="15">
      <c r="A131" s="3"/>
      <c r="B131" s="3"/>
      <c r="C131" s="73"/>
      <c r="D131" s="3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1:13" s="4" customFormat="1" ht="15">
      <c r="A132" s="3"/>
      <c r="B132" s="3"/>
      <c r="C132" s="73"/>
      <c r="D132" s="3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1:13" s="4" customFormat="1" ht="15">
      <c r="A133" s="3"/>
      <c r="B133" s="3"/>
      <c r="C133" s="73"/>
      <c r="D133" s="3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1:13" s="4" customFormat="1" ht="15">
      <c r="A134" s="3"/>
      <c r="B134" s="3"/>
      <c r="C134" s="73"/>
      <c r="D134" s="3"/>
      <c r="E134" s="68"/>
      <c r="F134" s="68"/>
      <c r="G134" s="68"/>
      <c r="H134" s="68"/>
      <c r="I134" s="68"/>
      <c r="J134" s="68"/>
      <c r="K134" s="68"/>
      <c r="L134" s="68"/>
      <c r="M134" s="68"/>
    </row>
    <row r="135" spans="1:13" s="4" customFormat="1" ht="15">
      <c r="A135" s="3"/>
      <c r="B135" s="3"/>
      <c r="C135" s="73"/>
      <c r="D135" s="3"/>
      <c r="E135" s="68"/>
      <c r="F135" s="68"/>
      <c r="G135" s="68"/>
      <c r="H135" s="68"/>
      <c r="I135" s="68"/>
      <c r="J135" s="68"/>
      <c r="K135" s="68"/>
      <c r="L135" s="68"/>
      <c r="M135" s="68"/>
    </row>
    <row r="136" spans="1:13" s="4" customFormat="1" ht="15">
      <c r="A136" s="3"/>
      <c r="B136" s="3"/>
      <c r="C136" s="73"/>
      <c r="D136" s="3"/>
      <c r="E136" s="68"/>
      <c r="F136" s="68"/>
      <c r="G136" s="68"/>
      <c r="H136" s="68"/>
      <c r="I136" s="68"/>
      <c r="J136" s="68"/>
      <c r="K136" s="68"/>
      <c r="L136" s="68"/>
      <c r="M136" s="68"/>
    </row>
    <row r="137" spans="1:13" s="4" customFormat="1" ht="15">
      <c r="A137" s="3"/>
      <c r="B137" s="3"/>
      <c r="C137" s="73"/>
      <c r="D137" s="3"/>
      <c r="E137" s="68"/>
      <c r="F137" s="68"/>
      <c r="G137" s="68"/>
      <c r="H137" s="68"/>
      <c r="I137" s="68"/>
      <c r="J137" s="68"/>
      <c r="K137" s="68"/>
      <c r="L137" s="68"/>
      <c r="M137" s="68"/>
    </row>
    <row r="138" spans="1:13" s="4" customFormat="1" ht="15">
      <c r="A138" s="3"/>
      <c r="B138" s="3"/>
      <c r="C138" s="73"/>
      <c r="D138" s="3"/>
      <c r="E138" s="68"/>
      <c r="F138" s="68"/>
      <c r="G138" s="68"/>
      <c r="H138" s="68"/>
      <c r="I138" s="68"/>
      <c r="J138" s="68"/>
      <c r="K138" s="68"/>
      <c r="L138" s="68"/>
      <c r="M138" s="68"/>
    </row>
    <row r="139" spans="1:13" s="4" customFormat="1" ht="15">
      <c r="A139" s="3"/>
      <c r="B139" s="3"/>
      <c r="C139" s="73"/>
      <c r="D139" s="3"/>
      <c r="E139" s="68"/>
      <c r="F139" s="68"/>
      <c r="G139" s="68"/>
      <c r="H139" s="68"/>
      <c r="I139" s="68"/>
      <c r="J139" s="68"/>
      <c r="K139" s="68"/>
      <c r="L139" s="68"/>
      <c r="M139" s="68"/>
    </row>
    <row r="140" spans="1:13" s="4" customFormat="1" ht="15">
      <c r="A140" s="3"/>
      <c r="B140" s="3"/>
      <c r="C140" s="73"/>
      <c r="D140" s="3"/>
      <c r="E140" s="68"/>
      <c r="F140" s="68"/>
      <c r="G140" s="68"/>
      <c r="H140" s="68"/>
      <c r="I140" s="68"/>
      <c r="J140" s="68"/>
      <c r="K140" s="68"/>
      <c r="L140" s="68"/>
      <c r="M140" s="68"/>
    </row>
    <row r="141" spans="1:13" s="4" customFormat="1" ht="15">
      <c r="A141" s="3"/>
      <c r="B141" s="3"/>
      <c r="C141" s="73"/>
      <c r="D141" s="3"/>
      <c r="E141" s="68"/>
      <c r="F141" s="68"/>
      <c r="G141" s="68"/>
      <c r="H141" s="68"/>
      <c r="I141" s="68"/>
      <c r="J141" s="68"/>
      <c r="K141" s="68"/>
      <c r="L141" s="68"/>
      <c r="M141" s="68"/>
    </row>
    <row r="142" spans="1:13" s="4" customFormat="1" ht="15">
      <c r="A142" s="3"/>
      <c r="B142" s="3"/>
      <c r="C142" s="73"/>
      <c r="D142" s="3"/>
      <c r="E142" s="68"/>
      <c r="F142" s="68"/>
      <c r="G142" s="68"/>
      <c r="H142" s="68"/>
      <c r="I142" s="68"/>
      <c r="J142" s="68"/>
      <c r="K142" s="68"/>
      <c r="L142" s="68"/>
      <c r="M142" s="68"/>
    </row>
    <row r="143" spans="1:13" s="4" customFormat="1" ht="15">
      <c r="A143" s="3"/>
      <c r="B143" s="3"/>
      <c r="C143" s="73"/>
      <c r="D143" s="3"/>
      <c r="E143" s="68"/>
      <c r="F143" s="68"/>
      <c r="G143" s="68"/>
      <c r="H143" s="68"/>
      <c r="I143" s="68"/>
      <c r="J143" s="68"/>
      <c r="K143" s="68"/>
      <c r="L143" s="68"/>
      <c r="M143" s="68"/>
    </row>
    <row r="144" spans="1:13" s="4" customFormat="1" ht="15">
      <c r="A144" s="3"/>
      <c r="B144" s="63"/>
      <c r="C144" s="71"/>
      <c r="D144" s="63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s="4" customFormat="1" ht="15">
      <c r="A145" s="3"/>
      <c r="B145" s="63"/>
      <c r="C145" s="71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</sheetData>
  <sheetProtection password="CAAB" sheet="1"/>
  <mergeCells count="18">
    <mergeCell ref="E37:H37"/>
    <mergeCell ref="A2:J2"/>
    <mergeCell ref="A3:H3"/>
    <mergeCell ref="A6:A9"/>
    <mergeCell ref="B6:B9"/>
    <mergeCell ref="D6:D9"/>
    <mergeCell ref="E6:F6"/>
    <mergeCell ref="G6:H7"/>
    <mergeCell ref="I6:J7"/>
    <mergeCell ref="K6:L6"/>
    <mergeCell ref="M6:M9"/>
    <mergeCell ref="E7:F7"/>
    <mergeCell ref="K7:L7"/>
    <mergeCell ref="E8:E9"/>
    <mergeCell ref="F8:F9"/>
    <mergeCell ref="H8:H9"/>
    <mergeCell ref="J8:J9"/>
    <mergeCell ref="L8:L9"/>
  </mergeCells>
  <printOptions/>
  <pageMargins left="0" right="0" top="0.7874015748031497" bottom="0" header="0" footer="0"/>
  <pageSetup horizontalDpi="600" verticalDpi="600" orientation="landscape" paperSize="9" scale="6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IV82"/>
  <sheetViews>
    <sheetView view="pageBreakPreview" zoomScale="85" zoomScaleSheetLayoutView="85" zoomScalePageLayoutView="0" workbookViewId="0" topLeftCell="A1">
      <selection activeCell="G62" sqref="G62"/>
    </sheetView>
  </sheetViews>
  <sheetFormatPr defaultColWidth="9.00390625" defaultRowHeight="12.75"/>
  <cols>
    <col min="1" max="1" width="5.625" style="171" customWidth="1"/>
    <col min="2" max="2" width="12.625" style="171" bestFit="1" customWidth="1"/>
    <col min="3" max="3" width="53.375" style="197" customWidth="1"/>
    <col min="4" max="4" width="11.375" style="171" customWidth="1"/>
    <col min="5" max="9" width="14.125" style="198" customWidth="1"/>
    <col min="10" max="10" width="15.25390625" style="198" customWidth="1"/>
    <col min="11" max="12" width="14.125" style="198" customWidth="1"/>
    <col min="13" max="13" width="16.00390625" style="198" customWidth="1"/>
    <col min="14" max="14" width="11.25390625" style="171" bestFit="1" customWidth="1"/>
    <col min="15" max="16384" width="9.125" style="171" customWidth="1"/>
  </cols>
  <sheetData>
    <row r="1" spans="3:22" ht="15">
      <c r="C1" s="171"/>
      <c r="E1" s="171"/>
      <c r="F1" s="171"/>
      <c r="G1" s="171"/>
      <c r="H1" s="171"/>
      <c r="I1" s="172"/>
      <c r="J1" s="172"/>
      <c r="K1" s="172"/>
      <c r="L1" s="172"/>
      <c r="M1" s="172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49.5" customHeight="1">
      <c r="A2" s="296" t="s">
        <v>135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5">
      <c r="A3" s="327" t="s">
        <v>0</v>
      </c>
      <c r="B3" s="327"/>
      <c r="C3" s="327"/>
      <c r="D3" s="327"/>
      <c r="E3" s="327"/>
      <c r="F3" s="327"/>
      <c r="G3" s="327"/>
      <c r="H3" s="327"/>
      <c r="I3" s="172"/>
      <c r="J3" s="172"/>
      <c r="K3" s="172"/>
      <c r="L3" s="172"/>
      <c r="M3" s="172"/>
      <c r="N3" s="173"/>
      <c r="O3" s="173"/>
      <c r="P3" s="173"/>
      <c r="Q3" s="173"/>
      <c r="R3" s="173"/>
      <c r="S3" s="173"/>
      <c r="T3" s="173"/>
      <c r="U3" s="173"/>
      <c r="V3" s="173"/>
    </row>
    <row r="4" spans="1:22" s="63" customFormat="1" ht="15.75">
      <c r="A4" s="1"/>
      <c r="B4" s="1"/>
      <c r="C4" s="7"/>
      <c r="D4" s="1"/>
      <c r="E4" s="6"/>
      <c r="F4" s="6"/>
      <c r="G4" s="6"/>
      <c r="H4" s="6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</row>
    <row r="5" spans="1:22" s="63" customFormat="1" ht="15.75">
      <c r="A5" s="1"/>
      <c r="B5" s="1"/>
      <c r="C5" s="8"/>
      <c r="D5" s="1"/>
      <c r="E5" s="6"/>
      <c r="F5" s="6"/>
      <c r="G5" s="6"/>
      <c r="H5" s="6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</row>
    <row r="6" spans="1:13" s="3" customFormat="1" ht="15.75">
      <c r="A6" s="124"/>
      <c r="B6" s="124"/>
      <c r="C6" s="174"/>
      <c r="D6" s="175"/>
      <c r="E6" s="176"/>
      <c r="F6" s="176"/>
      <c r="G6" s="176"/>
      <c r="H6" s="2"/>
      <c r="I6" s="2"/>
      <c r="J6" s="2"/>
      <c r="K6" s="2"/>
      <c r="L6" s="2"/>
      <c r="M6" s="2"/>
    </row>
    <row r="7" spans="1:22" s="63" customFormat="1" ht="15.75">
      <c r="A7" s="316" t="s">
        <v>1</v>
      </c>
      <c r="B7" s="319" t="s">
        <v>2</v>
      </c>
      <c r="C7" s="9"/>
      <c r="D7" s="322" t="s">
        <v>3</v>
      </c>
      <c r="E7" s="325" t="s">
        <v>4</v>
      </c>
      <c r="F7" s="326"/>
      <c r="G7" s="300" t="s">
        <v>5</v>
      </c>
      <c r="H7" s="301"/>
      <c r="I7" s="300" t="s">
        <v>6</v>
      </c>
      <c r="J7" s="301"/>
      <c r="K7" s="304" t="s">
        <v>7</v>
      </c>
      <c r="L7" s="305"/>
      <c r="M7" s="306" t="s">
        <v>8</v>
      </c>
      <c r="N7" s="3"/>
      <c r="O7" s="3"/>
      <c r="P7" s="3"/>
      <c r="Q7" s="3"/>
      <c r="R7" s="3"/>
      <c r="S7" s="3"/>
      <c r="T7" s="3"/>
      <c r="U7" s="3"/>
      <c r="V7" s="3"/>
    </row>
    <row r="8" spans="1:22" s="63" customFormat="1" ht="15.75">
      <c r="A8" s="317"/>
      <c r="B8" s="320"/>
      <c r="C8" s="10" t="s">
        <v>9</v>
      </c>
      <c r="D8" s="323"/>
      <c r="E8" s="309" t="s">
        <v>10</v>
      </c>
      <c r="F8" s="310"/>
      <c r="G8" s="302"/>
      <c r="H8" s="303"/>
      <c r="I8" s="302"/>
      <c r="J8" s="303"/>
      <c r="K8" s="311" t="s">
        <v>11</v>
      </c>
      <c r="L8" s="312"/>
      <c r="M8" s="307"/>
      <c r="N8" s="3"/>
      <c r="O8" s="3"/>
      <c r="P8" s="3"/>
      <c r="Q8" s="3"/>
      <c r="R8" s="3"/>
      <c r="S8" s="3"/>
      <c r="T8" s="3"/>
      <c r="U8" s="3"/>
      <c r="V8" s="3"/>
    </row>
    <row r="9" spans="1:22" s="63" customFormat="1" ht="15.75">
      <c r="A9" s="317"/>
      <c r="B9" s="320"/>
      <c r="C9" s="11" t="s">
        <v>12</v>
      </c>
      <c r="D9" s="323"/>
      <c r="E9" s="313" t="s">
        <v>13</v>
      </c>
      <c r="F9" s="306" t="s">
        <v>14</v>
      </c>
      <c r="G9" s="12" t="s">
        <v>15</v>
      </c>
      <c r="H9" s="306" t="s">
        <v>14</v>
      </c>
      <c r="I9" s="12" t="s">
        <v>15</v>
      </c>
      <c r="J9" s="306" t="s">
        <v>14</v>
      </c>
      <c r="K9" s="12" t="s">
        <v>15</v>
      </c>
      <c r="L9" s="306" t="s">
        <v>14</v>
      </c>
      <c r="M9" s="307"/>
      <c r="N9" s="3"/>
      <c r="O9" s="3"/>
      <c r="P9" s="3"/>
      <c r="Q9" s="3"/>
      <c r="R9" s="3"/>
      <c r="S9" s="3"/>
      <c r="T9" s="3"/>
      <c r="U9" s="3"/>
      <c r="V9" s="3"/>
    </row>
    <row r="10" spans="1:22" s="63" customFormat="1" ht="15.75">
      <c r="A10" s="318"/>
      <c r="B10" s="321"/>
      <c r="C10" s="13"/>
      <c r="D10" s="324"/>
      <c r="E10" s="314"/>
      <c r="F10" s="308"/>
      <c r="G10" s="14" t="s">
        <v>16</v>
      </c>
      <c r="H10" s="308"/>
      <c r="I10" s="14" t="s">
        <v>16</v>
      </c>
      <c r="J10" s="308"/>
      <c r="K10" s="14" t="s">
        <v>16</v>
      </c>
      <c r="L10" s="308"/>
      <c r="M10" s="308"/>
      <c r="N10" s="3"/>
      <c r="O10" s="3"/>
      <c r="P10" s="3"/>
      <c r="Q10" s="3"/>
      <c r="R10" s="3"/>
      <c r="S10" s="3"/>
      <c r="T10" s="3"/>
      <c r="U10" s="3"/>
      <c r="V10" s="3"/>
    </row>
    <row r="11" spans="1:22" s="63" customFormat="1" ht="15.75">
      <c r="A11" s="15" t="s">
        <v>17</v>
      </c>
      <c r="B11" s="16" t="s">
        <v>18</v>
      </c>
      <c r="C11" s="17" t="s">
        <v>19</v>
      </c>
      <c r="D11" s="15" t="s">
        <v>20</v>
      </c>
      <c r="E11" s="18" t="s">
        <v>21</v>
      </c>
      <c r="F11" s="19" t="s">
        <v>22</v>
      </c>
      <c r="G11" s="20" t="s">
        <v>23</v>
      </c>
      <c r="H11" s="21" t="s">
        <v>24</v>
      </c>
      <c r="I11" s="18" t="s">
        <v>25</v>
      </c>
      <c r="J11" s="20" t="s">
        <v>26</v>
      </c>
      <c r="K11" s="18" t="s">
        <v>27</v>
      </c>
      <c r="L11" s="21" t="s">
        <v>28</v>
      </c>
      <c r="M11" s="18" t="s">
        <v>29</v>
      </c>
      <c r="N11" s="3"/>
      <c r="O11" s="3"/>
      <c r="P11" s="3"/>
      <c r="Q11" s="3"/>
      <c r="R11" s="3"/>
      <c r="S11" s="3"/>
      <c r="T11" s="3"/>
      <c r="U11" s="3"/>
      <c r="V11" s="3"/>
    </row>
    <row r="12" spans="1:13" s="81" customFormat="1" ht="33">
      <c r="A12" s="76">
        <v>1</v>
      </c>
      <c r="B12" s="98" t="s">
        <v>30</v>
      </c>
      <c r="C12" s="99" t="s">
        <v>214</v>
      </c>
      <c r="D12" s="76" t="s">
        <v>58</v>
      </c>
      <c r="E12" s="29"/>
      <c r="F12" s="30">
        <v>0.1744</v>
      </c>
      <c r="G12" s="31"/>
      <c r="H12" s="249"/>
      <c r="I12" s="31"/>
      <c r="J12" s="249"/>
      <c r="K12" s="31"/>
      <c r="L12" s="249"/>
      <c r="M12" s="249"/>
    </row>
    <row r="13" spans="1:13" s="81" customFormat="1" ht="15.75">
      <c r="A13" s="77"/>
      <c r="B13" s="77"/>
      <c r="C13" s="101" t="s">
        <v>31</v>
      </c>
      <c r="D13" s="77" t="s">
        <v>32</v>
      </c>
      <c r="E13" s="29">
        <v>206</v>
      </c>
      <c r="F13" s="29">
        <f>F12*E13</f>
        <v>35.9264</v>
      </c>
      <c r="G13" s="31"/>
      <c r="H13" s="249"/>
      <c r="I13" s="31"/>
      <c r="J13" s="249"/>
      <c r="K13" s="31"/>
      <c r="L13" s="249"/>
      <c r="M13" s="249"/>
    </row>
    <row r="14" spans="1:13" s="180" customFormat="1" ht="18">
      <c r="A14" s="178">
        <v>2</v>
      </c>
      <c r="B14" s="178" t="s">
        <v>33</v>
      </c>
      <c r="C14" s="88" t="s">
        <v>128</v>
      </c>
      <c r="D14" s="76" t="s">
        <v>58</v>
      </c>
      <c r="E14" s="29"/>
      <c r="F14" s="30">
        <v>0.1744</v>
      </c>
      <c r="G14" s="250"/>
      <c r="H14" s="250"/>
      <c r="I14" s="250"/>
      <c r="J14" s="250"/>
      <c r="K14" s="250"/>
      <c r="L14" s="250"/>
      <c r="M14" s="250"/>
    </row>
    <row r="15" spans="1:13" s="180" customFormat="1" ht="15.75">
      <c r="A15" s="178"/>
      <c r="B15" s="178" t="s">
        <v>34</v>
      </c>
      <c r="C15" s="181" t="s">
        <v>31</v>
      </c>
      <c r="D15" s="77" t="s">
        <v>32</v>
      </c>
      <c r="E15" s="29">
        <v>378</v>
      </c>
      <c r="F15" s="182">
        <f>F14*E15</f>
        <v>65.9232</v>
      </c>
      <c r="G15" s="250"/>
      <c r="H15" s="250"/>
      <c r="I15" s="250"/>
      <c r="J15" s="250"/>
      <c r="K15" s="250"/>
      <c r="L15" s="250"/>
      <c r="M15" s="250"/>
    </row>
    <row r="16" spans="1:13" s="180" customFormat="1" ht="18">
      <c r="A16" s="178"/>
      <c r="B16" s="178"/>
      <c r="C16" s="112" t="s">
        <v>129</v>
      </c>
      <c r="D16" s="77" t="s">
        <v>59</v>
      </c>
      <c r="E16" s="182">
        <v>102</v>
      </c>
      <c r="F16" s="182">
        <f>E16*F14</f>
        <v>17.7888</v>
      </c>
      <c r="G16" s="250"/>
      <c r="H16" s="250"/>
      <c r="I16" s="250"/>
      <c r="J16" s="250"/>
      <c r="K16" s="250"/>
      <c r="L16" s="250"/>
      <c r="M16" s="250"/>
    </row>
    <row r="17" spans="1:13" s="180" customFormat="1" ht="15.75">
      <c r="A17" s="178"/>
      <c r="B17" s="178"/>
      <c r="C17" s="112" t="s">
        <v>141</v>
      </c>
      <c r="D17" s="77" t="s">
        <v>136</v>
      </c>
      <c r="E17" s="182"/>
      <c r="F17" s="182">
        <v>392.4</v>
      </c>
      <c r="G17" s="250"/>
      <c r="H17" s="250"/>
      <c r="I17" s="250"/>
      <c r="J17" s="250"/>
      <c r="K17" s="250"/>
      <c r="L17" s="250"/>
      <c r="M17" s="250"/>
    </row>
    <row r="18" spans="1:13" s="180" customFormat="1" ht="15.75">
      <c r="A18" s="77"/>
      <c r="B18" s="77"/>
      <c r="C18" s="80" t="s">
        <v>55</v>
      </c>
      <c r="D18" s="77" t="s">
        <v>35</v>
      </c>
      <c r="E18" s="29">
        <v>92</v>
      </c>
      <c r="F18" s="29">
        <f>E18*F14</f>
        <v>16.0448</v>
      </c>
      <c r="G18" s="31"/>
      <c r="H18" s="249"/>
      <c r="I18" s="31"/>
      <c r="J18" s="249"/>
      <c r="K18" s="31"/>
      <c r="L18" s="249"/>
      <c r="M18" s="249"/>
    </row>
    <row r="19" spans="1:13" s="180" customFormat="1" ht="15.75">
      <c r="A19" s="77"/>
      <c r="B19" s="77"/>
      <c r="C19" s="101" t="s">
        <v>37</v>
      </c>
      <c r="D19" s="77" t="s">
        <v>35</v>
      </c>
      <c r="E19" s="182">
        <v>60</v>
      </c>
      <c r="F19" s="182">
        <f>E19*F14</f>
        <v>10.464</v>
      </c>
      <c r="G19" s="250"/>
      <c r="H19" s="250"/>
      <c r="I19" s="250"/>
      <c r="J19" s="250"/>
      <c r="K19" s="250"/>
      <c r="L19" s="250"/>
      <c r="M19" s="250"/>
    </row>
    <row r="20" spans="1:13" s="180" customFormat="1" ht="31.5">
      <c r="A20" s="178">
        <v>3</v>
      </c>
      <c r="B20" s="178" t="s">
        <v>33</v>
      </c>
      <c r="C20" s="88" t="s">
        <v>215</v>
      </c>
      <c r="D20" s="76" t="s">
        <v>58</v>
      </c>
      <c r="E20" s="29"/>
      <c r="F20" s="30">
        <v>0.05232</v>
      </c>
      <c r="G20" s="250"/>
      <c r="H20" s="250"/>
      <c r="I20" s="250"/>
      <c r="J20" s="250"/>
      <c r="K20" s="250"/>
      <c r="L20" s="250"/>
      <c r="M20" s="250"/>
    </row>
    <row r="21" spans="1:13" s="180" customFormat="1" ht="15.75">
      <c r="A21" s="178"/>
      <c r="B21" s="178" t="s">
        <v>34</v>
      </c>
      <c r="C21" s="181" t="s">
        <v>31</v>
      </c>
      <c r="D21" s="77" t="s">
        <v>32</v>
      </c>
      <c r="E21" s="29">
        <v>378</v>
      </c>
      <c r="F21" s="182">
        <f>F20*E21</f>
        <v>19.77696</v>
      </c>
      <c r="G21" s="250"/>
      <c r="H21" s="250"/>
      <c r="I21" s="250"/>
      <c r="J21" s="250"/>
      <c r="K21" s="250"/>
      <c r="L21" s="250"/>
      <c r="M21" s="250"/>
    </row>
    <row r="22" spans="1:13" s="180" customFormat="1" ht="18">
      <c r="A22" s="178"/>
      <c r="B22" s="178"/>
      <c r="C22" s="101" t="s">
        <v>46</v>
      </c>
      <c r="D22" s="77" t="s">
        <v>59</v>
      </c>
      <c r="E22" s="182">
        <v>102</v>
      </c>
      <c r="F22" s="182">
        <f>E22*F20</f>
        <v>5.33664</v>
      </c>
      <c r="G22" s="250"/>
      <c r="H22" s="250"/>
      <c r="I22" s="250"/>
      <c r="J22" s="250"/>
      <c r="K22" s="250"/>
      <c r="L22" s="250"/>
      <c r="M22" s="250"/>
    </row>
    <row r="23" spans="1:13" s="180" customFormat="1" ht="15.75">
      <c r="A23" s="178"/>
      <c r="B23" s="178"/>
      <c r="C23" s="112" t="s">
        <v>141</v>
      </c>
      <c r="D23" s="77" t="s">
        <v>136</v>
      </c>
      <c r="E23" s="182"/>
      <c r="F23" s="182">
        <v>130.8</v>
      </c>
      <c r="G23" s="250"/>
      <c r="H23" s="250"/>
      <c r="I23" s="250"/>
      <c r="J23" s="250"/>
      <c r="K23" s="250"/>
      <c r="L23" s="250"/>
      <c r="M23" s="250"/>
    </row>
    <row r="24" spans="1:13" s="180" customFormat="1" ht="15.75">
      <c r="A24" s="77"/>
      <c r="B24" s="77"/>
      <c r="C24" s="101" t="s">
        <v>55</v>
      </c>
      <c r="D24" s="77" t="s">
        <v>35</v>
      </c>
      <c r="E24" s="29">
        <v>92</v>
      </c>
      <c r="F24" s="29">
        <f>E24*F20</f>
        <v>4.81344</v>
      </c>
      <c r="G24" s="31"/>
      <c r="H24" s="249"/>
      <c r="I24" s="31"/>
      <c r="J24" s="249"/>
      <c r="K24" s="31"/>
      <c r="L24" s="249"/>
      <c r="M24" s="249"/>
    </row>
    <row r="25" spans="1:13" s="180" customFormat="1" ht="17.25">
      <c r="A25" s="183"/>
      <c r="B25" s="183"/>
      <c r="C25" s="184" t="s">
        <v>130</v>
      </c>
      <c r="D25" s="183" t="s">
        <v>131</v>
      </c>
      <c r="E25" s="185">
        <v>1.79</v>
      </c>
      <c r="F25" s="185">
        <f>E25*F20</f>
        <v>0.0936528</v>
      </c>
      <c r="G25" s="251"/>
      <c r="H25" s="251"/>
      <c r="I25" s="251"/>
      <c r="J25" s="251"/>
      <c r="K25" s="251"/>
      <c r="L25" s="251"/>
      <c r="M25" s="251"/>
    </row>
    <row r="26" spans="1:13" s="180" customFormat="1" ht="15.75">
      <c r="A26" s="77"/>
      <c r="B26" s="77"/>
      <c r="C26" s="101" t="s">
        <v>37</v>
      </c>
      <c r="D26" s="77" t="s">
        <v>35</v>
      </c>
      <c r="E26" s="182">
        <v>60</v>
      </c>
      <c r="F26" s="182">
        <f>E26*F20</f>
        <v>3.1391999999999998</v>
      </c>
      <c r="G26" s="250"/>
      <c r="H26" s="250"/>
      <c r="I26" s="250"/>
      <c r="J26" s="250"/>
      <c r="K26" s="250"/>
      <c r="L26" s="250"/>
      <c r="M26" s="250"/>
    </row>
    <row r="27" spans="1:13" s="187" customFormat="1" ht="18">
      <c r="A27" s="87">
        <v>4</v>
      </c>
      <c r="B27" s="166" t="s">
        <v>139</v>
      </c>
      <c r="C27" s="186" t="s">
        <v>230</v>
      </c>
      <c r="D27" s="77" t="s">
        <v>59</v>
      </c>
      <c r="E27" s="87"/>
      <c r="F27" s="89">
        <v>21.5</v>
      </c>
      <c r="G27" s="78"/>
      <c r="H27" s="78"/>
      <c r="I27" s="78"/>
      <c r="J27" s="78"/>
      <c r="K27" s="78"/>
      <c r="L27" s="78"/>
      <c r="M27" s="78"/>
    </row>
    <row r="28" spans="1:13" s="187" customFormat="1" ht="15.75">
      <c r="A28" s="91"/>
      <c r="B28" s="166"/>
      <c r="C28" s="92" t="s">
        <v>72</v>
      </c>
      <c r="D28" s="91" t="s">
        <v>32</v>
      </c>
      <c r="E28" s="93">
        <v>3.36</v>
      </c>
      <c r="F28" s="93">
        <f>E28*F27</f>
        <v>72.24</v>
      </c>
      <c r="G28" s="97"/>
      <c r="H28" s="97"/>
      <c r="I28" s="97"/>
      <c r="J28" s="97"/>
      <c r="K28" s="97"/>
      <c r="L28" s="97"/>
      <c r="M28" s="97"/>
    </row>
    <row r="29" spans="1:13" s="187" customFormat="1" ht="15.75">
      <c r="A29" s="91"/>
      <c r="B29" s="91"/>
      <c r="C29" s="92" t="s">
        <v>52</v>
      </c>
      <c r="D29" s="91" t="s">
        <v>35</v>
      </c>
      <c r="E29" s="93">
        <v>0.92</v>
      </c>
      <c r="F29" s="93">
        <f>E29*F27</f>
        <v>19.78</v>
      </c>
      <c r="G29" s="97"/>
      <c r="H29" s="97"/>
      <c r="I29" s="97"/>
      <c r="J29" s="97"/>
      <c r="K29" s="97"/>
      <c r="L29" s="97"/>
      <c r="M29" s="97"/>
    </row>
    <row r="30" spans="1:13" s="187" customFormat="1" ht="15.75">
      <c r="A30" s="91"/>
      <c r="B30" s="91"/>
      <c r="C30" s="92" t="s">
        <v>132</v>
      </c>
      <c r="D30" s="91" t="s">
        <v>62</v>
      </c>
      <c r="E30" s="93">
        <v>0.11</v>
      </c>
      <c r="F30" s="93">
        <f>E30*F27</f>
        <v>2.365</v>
      </c>
      <c r="G30" s="97"/>
      <c r="H30" s="97"/>
      <c r="I30" s="97"/>
      <c r="J30" s="97"/>
      <c r="K30" s="97"/>
      <c r="L30" s="97"/>
      <c r="M30" s="97"/>
    </row>
    <row r="31" spans="1:13" s="187" customFormat="1" ht="15.75">
      <c r="A31" s="91"/>
      <c r="B31" s="91"/>
      <c r="C31" s="92" t="s">
        <v>138</v>
      </c>
      <c r="D31" s="91" t="s">
        <v>49</v>
      </c>
      <c r="E31" s="93"/>
      <c r="F31" s="93">
        <v>1398</v>
      </c>
      <c r="G31" s="97"/>
      <c r="H31" s="97"/>
      <c r="I31" s="97"/>
      <c r="J31" s="97"/>
      <c r="K31" s="97"/>
      <c r="L31" s="97"/>
      <c r="M31" s="97"/>
    </row>
    <row r="32" spans="1:13" s="187" customFormat="1" ht="15.75">
      <c r="A32" s="91"/>
      <c r="B32" s="91"/>
      <c r="C32" s="92" t="s">
        <v>140</v>
      </c>
      <c r="D32" s="91" t="s">
        <v>35</v>
      </c>
      <c r="E32" s="93"/>
      <c r="F32" s="93">
        <v>9.75</v>
      </c>
      <c r="G32" s="97"/>
      <c r="H32" s="97"/>
      <c r="I32" s="97"/>
      <c r="J32" s="97"/>
      <c r="K32" s="97"/>
      <c r="L32" s="97"/>
      <c r="M32" s="97"/>
    </row>
    <row r="33" spans="1:13" s="187" customFormat="1" ht="15.75">
      <c r="A33" s="91"/>
      <c r="B33" s="91"/>
      <c r="C33" s="92" t="s">
        <v>53</v>
      </c>
      <c r="D33" s="91" t="s">
        <v>35</v>
      </c>
      <c r="E33" s="93">
        <v>0.06</v>
      </c>
      <c r="F33" s="93">
        <f>E33*F27</f>
        <v>1.29</v>
      </c>
      <c r="G33" s="97"/>
      <c r="H33" s="97"/>
      <c r="I33" s="97"/>
      <c r="J33" s="252"/>
      <c r="K33" s="252"/>
      <c r="L33" s="252"/>
      <c r="M33" s="252"/>
    </row>
    <row r="34" spans="1:13" s="180" customFormat="1" ht="18">
      <c r="A34" s="178">
        <v>5</v>
      </c>
      <c r="B34" s="178" t="s">
        <v>33</v>
      </c>
      <c r="C34" s="88" t="s">
        <v>216</v>
      </c>
      <c r="D34" s="76" t="s">
        <v>58</v>
      </c>
      <c r="E34" s="29"/>
      <c r="F34" s="179">
        <v>0.01792</v>
      </c>
      <c r="G34" s="250"/>
      <c r="H34" s="250"/>
      <c r="I34" s="250"/>
      <c r="J34" s="250"/>
      <c r="K34" s="250"/>
      <c r="L34" s="250"/>
      <c r="M34" s="250"/>
    </row>
    <row r="35" spans="1:13" s="180" customFormat="1" ht="15.75">
      <c r="A35" s="178"/>
      <c r="B35" s="178" t="s">
        <v>133</v>
      </c>
      <c r="C35" s="181" t="s">
        <v>31</v>
      </c>
      <c r="D35" s="77" t="s">
        <v>32</v>
      </c>
      <c r="E35" s="29">
        <v>854</v>
      </c>
      <c r="F35" s="182">
        <f>F34*E35</f>
        <v>15.303679999999998</v>
      </c>
      <c r="G35" s="250"/>
      <c r="H35" s="250"/>
      <c r="I35" s="250"/>
      <c r="J35" s="250"/>
      <c r="K35" s="250"/>
      <c r="L35" s="250"/>
      <c r="M35" s="250"/>
    </row>
    <row r="36" spans="1:13" s="180" customFormat="1" ht="18">
      <c r="A36" s="178"/>
      <c r="B36" s="178"/>
      <c r="C36" s="112" t="s">
        <v>129</v>
      </c>
      <c r="D36" s="77" t="s">
        <v>59</v>
      </c>
      <c r="E36" s="182">
        <v>101.5</v>
      </c>
      <c r="F36" s="182">
        <f>E36*F34</f>
        <v>1.8188799999999998</v>
      </c>
      <c r="G36" s="250"/>
      <c r="H36" s="250"/>
      <c r="I36" s="250"/>
      <c r="J36" s="250"/>
      <c r="K36" s="250"/>
      <c r="L36" s="250"/>
      <c r="M36" s="250"/>
    </row>
    <row r="37" spans="1:13" s="180" customFormat="1" ht="15.75">
      <c r="A37" s="77"/>
      <c r="B37" s="77"/>
      <c r="C37" s="80" t="s">
        <v>55</v>
      </c>
      <c r="D37" s="77" t="s">
        <v>35</v>
      </c>
      <c r="E37" s="29">
        <v>106</v>
      </c>
      <c r="F37" s="29">
        <f>E37*F34</f>
        <v>1.8995199999999999</v>
      </c>
      <c r="G37" s="31"/>
      <c r="H37" s="249"/>
      <c r="I37" s="31"/>
      <c r="J37" s="249"/>
      <c r="K37" s="31"/>
      <c r="L37" s="249"/>
      <c r="M37" s="249"/>
    </row>
    <row r="38" spans="1:13" s="180" customFormat="1" ht="15.75">
      <c r="A38" s="178"/>
      <c r="B38" s="178"/>
      <c r="C38" s="112" t="s">
        <v>217</v>
      </c>
      <c r="D38" s="77" t="s">
        <v>36</v>
      </c>
      <c r="E38" s="182"/>
      <c r="F38" s="182">
        <v>358.4</v>
      </c>
      <c r="G38" s="250"/>
      <c r="H38" s="250"/>
      <c r="I38" s="250"/>
      <c r="J38" s="250"/>
      <c r="K38" s="250"/>
      <c r="L38" s="250"/>
      <c r="M38" s="250"/>
    </row>
    <row r="39" spans="1:13" s="180" customFormat="1" ht="15.75">
      <c r="A39" s="178"/>
      <c r="B39" s="178"/>
      <c r="C39" s="112" t="s">
        <v>134</v>
      </c>
      <c r="D39" s="77" t="s">
        <v>36</v>
      </c>
      <c r="E39" s="182"/>
      <c r="F39" s="182">
        <v>100.8</v>
      </c>
      <c r="G39" s="250"/>
      <c r="H39" s="250"/>
      <c r="I39" s="250"/>
      <c r="J39" s="250"/>
      <c r="K39" s="250"/>
      <c r="L39" s="250"/>
      <c r="M39" s="250"/>
    </row>
    <row r="40" spans="1:13" s="180" customFormat="1" ht="17.25">
      <c r="A40" s="183" t="s">
        <v>33</v>
      </c>
      <c r="B40" s="183"/>
      <c r="C40" s="184" t="s">
        <v>130</v>
      </c>
      <c r="D40" s="183" t="s">
        <v>131</v>
      </c>
      <c r="E40" s="185">
        <v>4.95</v>
      </c>
      <c r="F40" s="185">
        <f>E40*F34</f>
        <v>0.08870399999999999</v>
      </c>
      <c r="G40" s="251"/>
      <c r="H40" s="251"/>
      <c r="I40" s="251"/>
      <c r="J40" s="251"/>
      <c r="K40" s="251"/>
      <c r="L40" s="251"/>
      <c r="M40" s="251"/>
    </row>
    <row r="41" spans="1:13" s="180" customFormat="1" ht="15.75">
      <c r="A41" s="77"/>
      <c r="B41" s="77"/>
      <c r="C41" s="101" t="s">
        <v>37</v>
      </c>
      <c r="D41" s="77" t="s">
        <v>35</v>
      </c>
      <c r="E41" s="182">
        <v>60</v>
      </c>
      <c r="F41" s="182">
        <f>E41*F34</f>
        <v>1.0752</v>
      </c>
      <c r="G41" s="250"/>
      <c r="H41" s="250"/>
      <c r="I41" s="250"/>
      <c r="J41" s="250"/>
      <c r="K41" s="250"/>
      <c r="L41" s="250"/>
      <c r="M41" s="250"/>
    </row>
    <row r="42" spans="1:176" s="1" customFormat="1" ht="18">
      <c r="A42" s="133">
        <v>6</v>
      </c>
      <c r="B42" s="136"/>
      <c r="C42" s="142" t="s">
        <v>212</v>
      </c>
      <c r="D42" s="76" t="s">
        <v>98</v>
      </c>
      <c r="E42" s="126"/>
      <c r="F42" s="126">
        <v>0.8</v>
      </c>
      <c r="G42" s="143"/>
      <c r="H42" s="143"/>
      <c r="I42" s="143"/>
      <c r="J42" s="143"/>
      <c r="K42" s="143"/>
      <c r="L42" s="143"/>
      <c r="M42" s="14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</row>
    <row r="43" spans="1:176" s="1" customFormat="1" ht="15.75">
      <c r="A43" s="136"/>
      <c r="B43" s="144" t="s">
        <v>102</v>
      </c>
      <c r="C43" s="145" t="s">
        <v>31</v>
      </c>
      <c r="D43" s="136" t="s">
        <v>32</v>
      </c>
      <c r="E43" s="127">
        <v>25.5</v>
      </c>
      <c r="F43" s="127">
        <f>E43*F42</f>
        <v>20.400000000000002</v>
      </c>
      <c r="G43" s="138"/>
      <c r="H43" s="138"/>
      <c r="I43" s="138"/>
      <c r="J43" s="138"/>
      <c r="K43" s="138"/>
      <c r="L43" s="138"/>
      <c r="M43" s="138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</row>
    <row r="44" spans="1:176" s="1" customFormat="1" ht="15.75">
      <c r="A44" s="136"/>
      <c r="B44" s="136"/>
      <c r="C44" s="145" t="s">
        <v>52</v>
      </c>
      <c r="D44" s="136" t="s">
        <v>35</v>
      </c>
      <c r="E44" s="127">
        <v>0.99</v>
      </c>
      <c r="F44" s="127">
        <f>F42*E44</f>
        <v>0.792</v>
      </c>
      <c r="G44" s="138"/>
      <c r="H44" s="138"/>
      <c r="I44" s="138"/>
      <c r="J44" s="138"/>
      <c r="K44" s="138"/>
      <c r="L44" s="138"/>
      <c r="M44" s="138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</row>
    <row r="45" spans="1:176" s="1" customFormat="1" ht="15.75">
      <c r="A45" s="136"/>
      <c r="B45" s="136"/>
      <c r="C45" s="145" t="s">
        <v>213</v>
      </c>
      <c r="D45" s="136" t="s">
        <v>62</v>
      </c>
      <c r="E45" s="127"/>
      <c r="F45" s="127">
        <v>1.152</v>
      </c>
      <c r="G45" s="138"/>
      <c r="H45" s="138"/>
      <c r="I45" s="138"/>
      <c r="J45" s="138"/>
      <c r="K45" s="138"/>
      <c r="L45" s="138"/>
      <c r="M45" s="138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</row>
    <row r="46" spans="1:176" s="1" customFormat="1" ht="15.75">
      <c r="A46" s="136"/>
      <c r="B46" s="136"/>
      <c r="C46" s="145" t="s">
        <v>53</v>
      </c>
      <c r="D46" s="136" t="s">
        <v>35</v>
      </c>
      <c r="E46" s="127">
        <v>0.61</v>
      </c>
      <c r="F46" s="127">
        <f>F42*E46</f>
        <v>0.488</v>
      </c>
      <c r="G46" s="138"/>
      <c r="H46" s="138"/>
      <c r="I46" s="138"/>
      <c r="J46" s="138"/>
      <c r="K46" s="138"/>
      <c r="L46" s="138"/>
      <c r="M46" s="138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</row>
    <row r="47" spans="1:13" s="180" customFormat="1" ht="15.75">
      <c r="A47" s="77"/>
      <c r="B47" s="77"/>
      <c r="C47" s="101"/>
      <c r="D47" s="77"/>
      <c r="E47" s="182"/>
      <c r="F47" s="182"/>
      <c r="G47" s="250"/>
      <c r="H47" s="250"/>
      <c r="I47" s="250"/>
      <c r="J47" s="250"/>
      <c r="K47" s="250"/>
      <c r="L47" s="250"/>
      <c r="M47" s="250"/>
    </row>
    <row r="48" spans="1:13" s="180" customFormat="1" ht="21">
      <c r="A48" s="77"/>
      <c r="B48" s="77"/>
      <c r="C48" s="199" t="s">
        <v>142</v>
      </c>
      <c r="D48" s="77"/>
      <c r="E48" s="182"/>
      <c r="F48" s="182"/>
      <c r="G48" s="250"/>
      <c r="H48" s="250"/>
      <c r="I48" s="250"/>
      <c r="J48" s="250"/>
      <c r="K48" s="250"/>
      <c r="L48" s="250"/>
      <c r="M48" s="250"/>
    </row>
    <row r="49" spans="1:176" s="1" customFormat="1" ht="15.75">
      <c r="A49" s="133">
        <v>1</v>
      </c>
      <c r="B49" s="136"/>
      <c r="C49" s="142" t="s">
        <v>143</v>
      </c>
      <c r="D49" s="133" t="s">
        <v>62</v>
      </c>
      <c r="E49" s="126"/>
      <c r="F49" s="126">
        <v>3.46</v>
      </c>
      <c r="G49" s="143"/>
      <c r="H49" s="143"/>
      <c r="I49" s="143"/>
      <c r="J49" s="143"/>
      <c r="K49" s="143"/>
      <c r="L49" s="143"/>
      <c r="M49" s="143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</row>
    <row r="50" spans="1:176" s="1" customFormat="1" ht="15.75">
      <c r="A50" s="136"/>
      <c r="B50" s="144" t="s">
        <v>102</v>
      </c>
      <c r="C50" s="145" t="s">
        <v>31</v>
      </c>
      <c r="D50" s="136" t="s">
        <v>32</v>
      </c>
      <c r="E50" s="127">
        <v>23.8</v>
      </c>
      <c r="F50" s="127">
        <f>E50*F49</f>
        <v>82.348</v>
      </c>
      <c r="G50" s="138"/>
      <c r="H50" s="138"/>
      <c r="I50" s="138"/>
      <c r="J50" s="138"/>
      <c r="K50" s="138"/>
      <c r="L50" s="138"/>
      <c r="M50" s="138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</row>
    <row r="51" spans="1:176" s="1" customFormat="1" ht="15.75">
      <c r="A51" s="136"/>
      <c r="B51" s="136"/>
      <c r="C51" s="145" t="s">
        <v>52</v>
      </c>
      <c r="D51" s="136" t="s">
        <v>35</v>
      </c>
      <c r="E51" s="127">
        <v>2.1</v>
      </c>
      <c r="F51" s="127">
        <f>F49*E51</f>
        <v>7.266</v>
      </c>
      <c r="G51" s="138"/>
      <c r="H51" s="138"/>
      <c r="I51" s="138"/>
      <c r="J51" s="138"/>
      <c r="K51" s="138"/>
      <c r="L51" s="138"/>
      <c r="M51" s="138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</row>
    <row r="52" spans="1:176" s="1" customFormat="1" ht="15.75">
      <c r="A52" s="136"/>
      <c r="B52" s="136"/>
      <c r="C52" s="145" t="s">
        <v>219</v>
      </c>
      <c r="D52" s="136" t="s">
        <v>62</v>
      </c>
      <c r="E52" s="127"/>
      <c r="F52" s="127">
        <v>2.55</v>
      </c>
      <c r="G52" s="138"/>
      <c r="H52" s="138"/>
      <c r="I52" s="138"/>
      <c r="J52" s="138"/>
      <c r="K52" s="138"/>
      <c r="L52" s="138"/>
      <c r="M52" s="138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</row>
    <row r="53" spans="1:176" s="1" customFormat="1" ht="15.75">
      <c r="A53" s="136"/>
      <c r="B53" s="136"/>
      <c r="C53" s="145" t="s">
        <v>218</v>
      </c>
      <c r="D53" s="136" t="s">
        <v>62</v>
      </c>
      <c r="E53" s="127"/>
      <c r="F53" s="127">
        <v>0.44</v>
      </c>
      <c r="G53" s="138"/>
      <c r="H53" s="138"/>
      <c r="I53" s="138"/>
      <c r="J53" s="138"/>
      <c r="K53" s="138"/>
      <c r="L53" s="138"/>
      <c r="M53" s="138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</row>
    <row r="54" spans="1:176" s="1" customFormat="1" ht="15.75">
      <c r="A54" s="136"/>
      <c r="B54" s="136"/>
      <c r="C54" s="145" t="s">
        <v>146</v>
      </c>
      <c r="D54" s="136" t="s">
        <v>62</v>
      </c>
      <c r="E54" s="127"/>
      <c r="F54" s="127">
        <v>0.8</v>
      </c>
      <c r="G54" s="138"/>
      <c r="H54" s="138"/>
      <c r="I54" s="138"/>
      <c r="J54" s="138"/>
      <c r="K54" s="138"/>
      <c r="L54" s="138"/>
      <c r="M54" s="138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</row>
    <row r="55" spans="1:176" s="1" customFormat="1" ht="15.75">
      <c r="A55" s="136"/>
      <c r="B55" s="136"/>
      <c r="C55" s="145" t="s">
        <v>103</v>
      </c>
      <c r="D55" s="136" t="s">
        <v>50</v>
      </c>
      <c r="E55" s="127">
        <v>7.2</v>
      </c>
      <c r="F55" s="127">
        <f>F49*E55</f>
        <v>24.912</v>
      </c>
      <c r="G55" s="138"/>
      <c r="H55" s="138"/>
      <c r="I55" s="138"/>
      <c r="J55" s="138"/>
      <c r="K55" s="138"/>
      <c r="L55" s="138"/>
      <c r="M55" s="138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</row>
    <row r="56" spans="1:176" s="1" customFormat="1" ht="15.75">
      <c r="A56" s="136"/>
      <c r="B56" s="136"/>
      <c r="C56" s="145" t="s">
        <v>104</v>
      </c>
      <c r="D56" s="136" t="s">
        <v>50</v>
      </c>
      <c r="E56" s="127">
        <v>4.38</v>
      </c>
      <c r="F56" s="127">
        <f>F49*E56</f>
        <v>15.1548</v>
      </c>
      <c r="G56" s="138"/>
      <c r="H56" s="138"/>
      <c r="I56" s="138"/>
      <c r="J56" s="138"/>
      <c r="K56" s="138"/>
      <c r="L56" s="138"/>
      <c r="M56" s="138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</row>
    <row r="57" spans="1:176" s="1" customFormat="1" ht="15.75">
      <c r="A57" s="136"/>
      <c r="B57" s="136"/>
      <c r="C57" s="145" t="s">
        <v>105</v>
      </c>
      <c r="D57" s="136" t="s">
        <v>50</v>
      </c>
      <c r="E57" s="127">
        <v>1.96</v>
      </c>
      <c r="F57" s="127">
        <f>F49*E57</f>
        <v>6.7816</v>
      </c>
      <c r="G57" s="138"/>
      <c r="H57" s="138"/>
      <c r="I57" s="138"/>
      <c r="J57" s="138"/>
      <c r="K57" s="138"/>
      <c r="L57" s="138"/>
      <c r="M57" s="138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</row>
    <row r="58" spans="1:176" s="1" customFormat="1" ht="15.75">
      <c r="A58" s="136"/>
      <c r="B58" s="136"/>
      <c r="C58" s="145" t="s">
        <v>53</v>
      </c>
      <c r="D58" s="136" t="s">
        <v>35</v>
      </c>
      <c r="E58" s="127">
        <v>3.44</v>
      </c>
      <c r="F58" s="127">
        <f>F49*E58</f>
        <v>11.9024</v>
      </c>
      <c r="G58" s="138"/>
      <c r="H58" s="138"/>
      <c r="I58" s="138"/>
      <c r="J58" s="138"/>
      <c r="K58" s="138"/>
      <c r="L58" s="138"/>
      <c r="M58" s="138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</row>
    <row r="59" spans="1:176" s="1" customFormat="1" ht="31.5">
      <c r="A59" s="136"/>
      <c r="B59" s="136"/>
      <c r="C59" s="145" t="s">
        <v>144</v>
      </c>
      <c r="D59" s="136" t="s">
        <v>71</v>
      </c>
      <c r="E59" s="127"/>
      <c r="F59" s="146">
        <v>1.024</v>
      </c>
      <c r="G59" s="138"/>
      <c r="H59" s="138"/>
      <c r="I59" s="138"/>
      <c r="J59" s="138"/>
      <c r="K59" s="138"/>
      <c r="L59" s="138"/>
      <c r="M59" s="138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</row>
    <row r="60" spans="1:13" s="1" customFormat="1" ht="15.75">
      <c r="A60" s="136">
        <v>2</v>
      </c>
      <c r="B60" s="136" t="s">
        <v>107</v>
      </c>
      <c r="C60" s="145" t="s">
        <v>31</v>
      </c>
      <c r="D60" s="136" t="s">
        <v>32</v>
      </c>
      <c r="E60" s="127">
        <v>43.9</v>
      </c>
      <c r="F60" s="135">
        <f>E60*F59</f>
        <v>44.9536</v>
      </c>
      <c r="G60" s="138"/>
      <c r="H60" s="138"/>
      <c r="I60" s="138"/>
      <c r="J60" s="138"/>
      <c r="K60" s="138"/>
      <c r="L60" s="138"/>
      <c r="M60" s="138"/>
    </row>
    <row r="61" spans="1:13" s="1" customFormat="1" ht="15.75">
      <c r="A61" s="136"/>
      <c r="B61" s="136"/>
      <c r="C61" s="147" t="s">
        <v>108</v>
      </c>
      <c r="D61" s="136" t="s">
        <v>74</v>
      </c>
      <c r="E61" s="141">
        <v>128</v>
      </c>
      <c r="F61" s="141">
        <f>E61*F59</f>
        <v>131.072</v>
      </c>
      <c r="G61" s="138"/>
      <c r="H61" s="138"/>
      <c r="I61" s="138"/>
      <c r="J61" s="138"/>
      <c r="K61" s="138"/>
      <c r="L61" s="138"/>
      <c r="M61" s="138"/>
    </row>
    <row r="62" spans="1:27" s="1" customFormat="1" ht="14.25" customHeight="1">
      <c r="A62" s="91"/>
      <c r="B62" s="164" t="s">
        <v>48</v>
      </c>
      <c r="C62" s="165" t="s">
        <v>121</v>
      </c>
      <c r="D62" s="91" t="s">
        <v>74</v>
      </c>
      <c r="E62" s="141"/>
      <c r="F62" s="141">
        <v>6</v>
      </c>
      <c r="G62" s="138"/>
      <c r="H62" s="138"/>
      <c r="I62" s="138"/>
      <c r="J62" s="138"/>
      <c r="K62" s="138"/>
      <c r="L62" s="138"/>
      <c r="M62" s="138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</row>
    <row r="63" spans="1:13" s="1" customFormat="1" ht="14.25" customHeight="1">
      <c r="A63" s="136"/>
      <c r="B63" s="133" t="s">
        <v>48</v>
      </c>
      <c r="C63" s="145" t="s">
        <v>145</v>
      </c>
      <c r="D63" s="136" t="s">
        <v>62</v>
      </c>
      <c r="E63" s="127"/>
      <c r="F63" s="127">
        <v>0.9</v>
      </c>
      <c r="G63" s="138"/>
      <c r="H63" s="138"/>
      <c r="I63" s="138"/>
      <c r="J63" s="138"/>
      <c r="K63" s="138"/>
      <c r="L63" s="138"/>
      <c r="M63" s="138"/>
    </row>
    <row r="64" spans="1:13" s="1" customFormat="1" ht="14.25" customHeight="1">
      <c r="A64" s="136"/>
      <c r="B64" s="136"/>
      <c r="C64" s="145" t="s">
        <v>110</v>
      </c>
      <c r="D64" s="136" t="s">
        <v>50</v>
      </c>
      <c r="E64" s="127">
        <v>10.6</v>
      </c>
      <c r="F64" s="127">
        <v>45.54184</v>
      </c>
      <c r="G64" s="138"/>
      <c r="H64" s="138"/>
      <c r="I64" s="138"/>
      <c r="J64" s="138"/>
      <c r="K64" s="138"/>
      <c r="L64" s="138"/>
      <c r="M64" s="138"/>
    </row>
    <row r="65" spans="1:13" s="1" customFormat="1" ht="15.75">
      <c r="A65" s="136"/>
      <c r="B65" s="136"/>
      <c r="C65" s="145" t="s">
        <v>111</v>
      </c>
      <c r="D65" s="136" t="s">
        <v>35</v>
      </c>
      <c r="E65" s="127">
        <v>3.54</v>
      </c>
      <c r="F65" s="127">
        <v>15.209256000000002</v>
      </c>
      <c r="G65" s="138"/>
      <c r="H65" s="138"/>
      <c r="I65" s="138"/>
      <c r="J65" s="138"/>
      <c r="K65" s="138"/>
      <c r="L65" s="138"/>
      <c r="M65" s="138"/>
    </row>
    <row r="66" spans="1:13" s="1" customFormat="1" ht="15.75">
      <c r="A66" s="136"/>
      <c r="B66" s="136"/>
      <c r="C66" s="145" t="s">
        <v>53</v>
      </c>
      <c r="D66" s="136" t="s">
        <v>35</v>
      </c>
      <c r="E66" s="127">
        <v>8.28</v>
      </c>
      <c r="F66" s="127">
        <v>35.574192</v>
      </c>
      <c r="G66" s="138"/>
      <c r="H66" s="138"/>
      <c r="I66" s="138"/>
      <c r="J66" s="138"/>
      <c r="K66" s="138"/>
      <c r="L66" s="138"/>
      <c r="M66" s="138"/>
    </row>
    <row r="67" spans="1:256" ht="15.75">
      <c r="A67" s="77"/>
      <c r="B67" s="47"/>
      <c r="C67" s="48" t="s">
        <v>8</v>
      </c>
      <c r="D67" s="49"/>
      <c r="E67" s="50"/>
      <c r="F67" s="50"/>
      <c r="G67" s="247"/>
      <c r="H67" s="253"/>
      <c r="I67" s="253"/>
      <c r="J67" s="253"/>
      <c r="K67" s="253"/>
      <c r="L67" s="253"/>
      <c r="M67" s="253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  <c r="DR67" s="180"/>
      <c r="DS67" s="180"/>
      <c r="DT67" s="180"/>
      <c r="DU67" s="180"/>
      <c r="DV67" s="180"/>
      <c r="DW67" s="180"/>
      <c r="DX67" s="180"/>
      <c r="DY67" s="180"/>
      <c r="DZ67" s="180"/>
      <c r="EA67" s="180"/>
      <c r="EB67" s="180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0"/>
      <c r="FK67" s="180"/>
      <c r="FL67" s="180"/>
      <c r="FM67" s="180"/>
      <c r="FN67" s="180"/>
      <c r="FO67" s="180"/>
      <c r="FP67" s="180"/>
      <c r="FQ67" s="180"/>
      <c r="FR67" s="180"/>
      <c r="FS67" s="180"/>
      <c r="FT67" s="180"/>
      <c r="FU67" s="180"/>
      <c r="FV67" s="180"/>
      <c r="FW67" s="180"/>
      <c r="FX67" s="180"/>
      <c r="FY67" s="180"/>
      <c r="FZ67" s="180"/>
      <c r="GA67" s="180"/>
      <c r="GB67" s="180"/>
      <c r="GC67" s="180"/>
      <c r="GD67" s="180"/>
      <c r="GE67" s="180"/>
      <c r="GF67" s="180"/>
      <c r="GG67" s="180"/>
      <c r="GH67" s="180"/>
      <c r="GI67" s="180"/>
      <c r="GJ67" s="180"/>
      <c r="GK67" s="180"/>
      <c r="GL67" s="180"/>
      <c r="GM67" s="180"/>
      <c r="GN67" s="180"/>
      <c r="GO67" s="180"/>
      <c r="GP67" s="180"/>
      <c r="GQ67" s="180"/>
      <c r="GR67" s="180"/>
      <c r="GS67" s="180"/>
      <c r="GT67" s="180"/>
      <c r="GU67" s="180"/>
      <c r="GV67" s="180"/>
      <c r="GW67" s="180"/>
      <c r="GX67" s="180"/>
      <c r="GY67" s="180"/>
      <c r="GZ67" s="180"/>
      <c r="HA67" s="180"/>
      <c r="HB67" s="180"/>
      <c r="HC67" s="180"/>
      <c r="HD67" s="180"/>
      <c r="HE67" s="180"/>
      <c r="HF67" s="180"/>
      <c r="HG67" s="180"/>
      <c r="HH67" s="180"/>
      <c r="HI67" s="180"/>
      <c r="HJ67" s="180"/>
      <c r="HK67" s="180"/>
      <c r="HL67" s="180"/>
      <c r="HM67" s="180"/>
      <c r="HN67" s="180"/>
      <c r="HO67" s="180"/>
      <c r="HP67" s="180"/>
      <c r="HQ67" s="180"/>
      <c r="HR67" s="180"/>
      <c r="HS67" s="180"/>
      <c r="HT67" s="180"/>
      <c r="HU67" s="180"/>
      <c r="HV67" s="180"/>
      <c r="HW67" s="180"/>
      <c r="HX67" s="180"/>
      <c r="HY67" s="180"/>
      <c r="HZ67" s="180"/>
      <c r="IA67" s="180"/>
      <c r="IB67" s="180"/>
      <c r="IC67" s="180"/>
      <c r="ID67" s="180"/>
      <c r="IE67" s="180"/>
      <c r="IF67" s="180"/>
      <c r="IG67" s="180"/>
      <c r="IH67" s="180"/>
      <c r="II67" s="180"/>
      <c r="IJ67" s="180"/>
      <c r="IK67" s="180"/>
      <c r="IL67" s="180"/>
      <c r="IM67" s="180"/>
      <c r="IN67" s="180"/>
      <c r="IO67" s="180"/>
      <c r="IP67" s="180"/>
      <c r="IQ67" s="180"/>
      <c r="IR67" s="180"/>
      <c r="IS67" s="180"/>
      <c r="IT67" s="180"/>
      <c r="IU67" s="180"/>
      <c r="IV67" s="180"/>
    </row>
    <row r="68" spans="1:256" ht="15">
      <c r="A68" s="191"/>
      <c r="B68" s="191"/>
      <c r="C68" s="192" t="s">
        <v>42</v>
      </c>
      <c r="D68" s="193">
        <v>0.1</v>
      </c>
      <c r="E68" s="194"/>
      <c r="F68" s="194"/>
      <c r="G68" s="254"/>
      <c r="H68" s="239"/>
      <c r="I68" s="239"/>
      <c r="J68" s="239"/>
      <c r="K68" s="239"/>
      <c r="L68" s="239"/>
      <c r="M68" s="239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</row>
    <row r="69" spans="1:256" ht="15">
      <c r="A69" s="191"/>
      <c r="B69" s="191"/>
      <c r="C69" s="192" t="s">
        <v>8</v>
      </c>
      <c r="D69" s="191"/>
      <c r="E69" s="194"/>
      <c r="F69" s="194"/>
      <c r="G69" s="254"/>
      <c r="H69" s="239"/>
      <c r="I69" s="239"/>
      <c r="J69" s="239"/>
      <c r="K69" s="239"/>
      <c r="L69" s="239"/>
      <c r="M69" s="239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  <c r="IP69" s="158"/>
      <c r="IQ69" s="158"/>
      <c r="IR69" s="158"/>
      <c r="IS69" s="158"/>
      <c r="IT69" s="158"/>
      <c r="IU69" s="158"/>
      <c r="IV69" s="158"/>
    </row>
    <row r="70" spans="1:256" ht="15">
      <c r="A70" s="191"/>
      <c r="B70" s="191"/>
      <c r="C70" s="192" t="s">
        <v>43</v>
      </c>
      <c r="D70" s="193">
        <v>0.08</v>
      </c>
      <c r="E70" s="194"/>
      <c r="F70" s="194"/>
      <c r="G70" s="254"/>
      <c r="H70" s="239"/>
      <c r="I70" s="239"/>
      <c r="J70" s="239"/>
      <c r="K70" s="239"/>
      <c r="L70" s="239"/>
      <c r="M70" s="239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  <c r="IP70" s="158"/>
      <c r="IQ70" s="158"/>
      <c r="IR70" s="158"/>
      <c r="IS70" s="158"/>
      <c r="IT70" s="158"/>
      <c r="IU70" s="158"/>
      <c r="IV70" s="158"/>
    </row>
    <row r="71" spans="1:256" ht="15">
      <c r="A71" s="191"/>
      <c r="B71" s="191"/>
      <c r="C71" s="192" t="s">
        <v>44</v>
      </c>
      <c r="D71" s="191"/>
      <c r="E71" s="194"/>
      <c r="F71" s="194"/>
      <c r="G71" s="254"/>
      <c r="H71" s="254"/>
      <c r="I71" s="254"/>
      <c r="J71" s="254"/>
      <c r="K71" s="254"/>
      <c r="L71" s="254"/>
      <c r="M71" s="254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13" s="4" customFormat="1" ht="15.75">
      <c r="A72" s="47"/>
      <c r="B72" s="47"/>
      <c r="C72" s="48" t="s">
        <v>45</v>
      </c>
      <c r="D72" s="52">
        <v>0.18</v>
      </c>
      <c r="E72" s="50"/>
      <c r="F72" s="50"/>
      <c r="G72" s="247"/>
      <c r="H72" s="247"/>
      <c r="I72" s="247"/>
      <c r="J72" s="247"/>
      <c r="K72" s="247"/>
      <c r="L72" s="247"/>
      <c r="M72" s="247"/>
    </row>
    <row r="73" spans="1:13" s="4" customFormat="1" ht="15.75">
      <c r="A73" s="47"/>
      <c r="B73" s="47"/>
      <c r="C73" s="48" t="s">
        <v>8</v>
      </c>
      <c r="D73" s="49"/>
      <c r="E73" s="50"/>
      <c r="F73" s="50"/>
      <c r="G73" s="247"/>
      <c r="H73" s="247"/>
      <c r="I73" s="247"/>
      <c r="J73" s="247"/>
      <c r="K73" s="247"/>
      <c r="L73" s="247"/>
      <c r="M73" s="255"/>
    </row>
    <row r="74" spans="1:13" s="4" customFormat="1" ht="15.75">
      <c r="A74" s="53"/>
      <c r="B74" s="53"/>
      <c r="C74" s="54"/>
      <c r="D74" s="55"/>
      <c r="E74" s="56"/>
      <c r="F74" s="56"/>
      <c r="G74" s="56"/>
      <c r="H74" s="56"/>
      <c r="I74" s="56"/>
      <c r="J74" s="56"/>
      <c r="K74" s="56"/>
      <c r="L74" s="56"/>
      <c r="M74" s="170"/>
    </row>
    <row r="75" spans="1:13" s="4" customFormat="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58"/>
    </row>
    <row r="76" spans="1:13" s="6" customFormat="1" ht="16.5">
      <c r="A76" s="82"/>
      <c r="B76" s="82"/>
      <c r="C76" s="83"/>
      <c r="D76" s="81"/>
      <c r="E76" s="285"/>
      <c r="F76" s="285"/>
      <c r="G76" s="285"/>
      <c r="H76" s="285"/>
      <c r="I76" s="81"/>
      <c r="J76" s="84"/>
      <c r="K76" s="84"/>
      <c r="L76" s="84"/>
      <c r="M76" s="84"/>
    </row>
    <row r="77" spans="1:13" s="6" customFormat="1" ht="15.75">
      <c r="A77" s="82"/>
      <c r="B77" s="82"/>
      <c r="C77" s="83"/>
      <c r="D77" s="81"/>
      <c r="E77" s="81"/>
      <c r="F77" s="81"/>
      <c r="G77" s="81"/>
      <c r="H77" s="81"/>
      <c r="I77" s="81"/>
      <c r="J77" s="84"/>
      <c r="K77" s="84"/>
      <c r="L77" s="84"/>
      <c r="M77" s="84"/>
    </row>
    <row r="78" spans="1:13" s="6" customFormat="1" ht="15.75">
      <c r="A78" s="82"/>
      <c r="B78" s="82"/>
      <c r="C78" s="83"/>
      <c r="D78" s="81"/>
      <c r="E78" s="81"/>
      <c r="F78" s="81"/>
      <c r="G78" s="81"/>
      <c r="H78" s="81"/>
      <c r="I78" s="81"/>
      <c r="J78" s="85"/>
      <c r="K78" s="85"/>
      <c r="L78" s="85"/>
      <c r="M78" s="85"/>
    </row>
    <row r="79" spans="1:13" s="4" customFormat="1" ht="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s="4" customFormat="1" ht="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s="4" customFormat="1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5">
      <c r="A82" s="195"/>
      <c r="B82" s="195"/>
      <c r="C82" s="195"/>
      <c r="D82" s="173"/>
      <c r="E82" s="196"/>
      <c r="F82" s="196"/>
      <c r="G82" s="196"/>
      <c r="H82" s="196"/>
      <c r="I82" s="196"/>
      <c r="J82" s="195"/>
      <c r="K82" s="195"/>
      <c r="L82" s="195"/>
      <c r="M82" s="195"/>
    </row>
  </sheetData>
  <sheetProtection password="CAAB" sheet="1"/>
  <mergeCells count="18">
    <mergeCell ref="A2:M2"/>
    <mergeCell ref="A3:H3"/>
    <mergeCell ref="A7:A10"/>
    <mergeCell ref="B7:B10"/>
    <mergeCell ref="D7:D10"/>
    <mergeCell ref="E7:F7"/>
    <mergeCell ref="E8:F8"/>
    <mergeCell ref="E9:E10"/>
    <mergeCell ref="F9:F10"/>
    <mergeCell ref="M7:M10"/>
    <mergeCell ref="E76:H76"/>
    <mergeCell ref="G7:H8"/>
    <mergeCell ref="I7:J8"/>
    <mergeCell ref="K7:L7"/>
    <mergeCell ref="K8:L8"/>
    <mergeCell ref="H9:H10"/>
    <mergeCell ref="J9:J10"/>
    <mergeCell ref="L9:L10"/>
  </mergeCells>
  <printOptions/>
  <pageMargins left="0" right="0" top="0.7874015748031497" bottom="0" header="0" footer="0"/>
  <pageSetup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0" zoomScaleNormal="70" zoomScalePageLayoutView="0" workbookViewId="0" topLeftCell="A1">
      <selection activeCell="L33" sqref="L33"/>
    </sheetView>
  </sheetViews>
  <sheetFormatPr defaultColWidth="9.00390625" defaultRowHeight="12.75"/>
  <cols>
    <col min="1" max="1" width="3.375" style="1" customWidth="1"/>
    <col min="2" max="2" width="12.375" style="1" bestFit="1" customWidth="1"/>
    <col min="3" max="3" width="46.375" style="7" customWidth="1"/>
    <col min="4" max="4" width="17.375" style="157" customWidth="1"/>
    <col min="5" max="5" width="16.625" style="6" customWidth="1"/>
    <col min="6" max="6" width="11.875" style="6" customWidth="1"/>
    <col min="7" max="7" width="8.375" style="6" customWidth="1"/>
    <col min="8" max="8" width="9.125" style="6" customWidth="1"/>
    <col min="9" max="9" width="10.00390625" style="6" customWidth="1"/>
    <col min="10" max="10" width="8.125" style="6" customWidth="1"/>
    <col min="11" max="11" width="10.875" style="6" customWidth="1"/>
    <col min="12" max="12" width="11.25390625" style="6" customWidth="1"/>
    <col min="13" max="13" width="8.75390625" style="6" customWidth="1"/>
  </cols>
  <sheetData>
    <row r="1" spans="3:13" ht="16.5">
      <c r="C1" s="295" t="s">
        <v>232</v>
      </c>
      <c r="D1" s="295"/>
      <c r="E1" s="295"/>
      <c r="F1" s="295"/>
      <c r="G1" s="295"/>
      <c r="H1" s="295"/>
      <c r="I1" s="295"/>
      <c r="J1" s="295"/>
      <c r="K1" s="295"/>
      <c r="L1" s="295"/>
      <c r="M1" s="114"/>
    </row>
    <row r="2" spans="1:13" ht="22.5">
      <c r="A2" s="115"/>
      <c r="B2" s="116"/>
      <c r="C2" s="296" t="s">
        <v>91</v>
      </c>
      <c r="D2" s="296"/>
      <c r="E2" s="296"/>
      <c r="F2" s="296"/>
      <c r="G2" s="296"/>
      <c r="H2" s="296"/>
      <c r="I2" s="296"/>
      <c r="J2" s="296"/>
      <c r="K2" s="296"/>
      <c r="L2" s="296"/>
      <c r="M2" s="117"/>
    </row>
    <row r="3" spans="2:13" ht="15.75">
      <c r="B3" s="118"/>
      <c r="C3" s="119"/>
      <c r="D3" s="120"/>
      <c r="F3" s="121"/>
      <c r="G3" s="121"/>
      <c r="H3" s="298"/>
      <c r="I3" s="298"/>
      <c r="J3" s="298"/>
      <c r="K3" s="298"/>
      <c r="L3" s="122"/>
      <c r="M3" s="123"/>
    </row>
    <row r="4" spans="1:13" ht="15.75">
      <c r="A4" s="124"/>
      <c r="B4" s="118"/>
      <c r="C4" s="119"/>
      <c r="D4" s="120"/>
      <c r="E4" s="2"/>
      <c r="F4" s="125"/>
      <c r="G4" s="125"/>
      <c r="H4" s="123"/>
      <c r="I4" s="297"/>
      <c r="J4" s="297"/>
      <c r="K4" s="297"/>
      <c r="L4" s="123"/>
      <c r="M4" s="123"/>
    </row>
    <row r="5" spans="1:13" ht="12.75">
      <c r="A5" s="291" t="s">
        <v>1</v>
      </c>
      <c r="B5" s="292" t="s">
        <v>2</v>
      </c>
      <c r="C5" s="293" t="s">
        <v>92</v>
      </c>
      <c r="D5" s="294" t="s">
        <v>3</v>
      </c>
      <c r="E5" s="288" t="s">
        <v>93</v>
      </c>
      <c r="F5" s="288"/>
      <c r="G5" s="289" t="s">
        <v>5</v>
      </c>
      <c r="H5" s="289"/>
      <c r="I5" s="289" t="s">
        <v>6</v>
      </c>
      <c r="J5" s="289"/>
      <c r="K5" s="290" t="s">
        <v>94</v>
      </c>
      <c r="L5" s="290"/>
      <c r="M5" s="286" t="s">
        <v>8</v>
      </c>
    </row>
    <row r="6" spans="1:13" ht="12.75">
      <c r="A6" s="291"/>
      <c r="B6" s="292"/>
      <c r="C6" s="293"/>
      <c r="D6" s="294"/>
      <c r="E6" s="288"/>
      <c r="F6" s="288"/>
      <c r="G6" s="289"/>
      <c r="H6" s="289"/>
      <c r="I6" s="289"/>
      <c r="J6" s="289"/>
      <c r="K6" s="290"/>
      <c r="L6" s="290"/>
      <c r="M6" s="286"/>
    </row>
    <row r="7" spans="1:13" ht="15.75">
      <c r="A7" s="291"/>
      <c r="B7" s="292"/>
      <c r="C7" s="293"/>
      <c r="D7" s="294"/>
      <c r="E7" s="287" t="s">
        <v>13</v>
      </c>
      <c r="F7" s="286" t="s">
        <v>14</v>
      </c>
      <c r="G7" s="127" t="s">
        <v>15</v>
      </c>
      <c r="H7" s="286" t="s">
        <v>14</v>
      </c>
      <c r="I7" s="127" t="s">
        <v>15</v>
      </c>
      <c r="J7" s="286" t="s">
        <v>14</v>
      </c>
      <c r="K7" s="127" t="s">
        <v>15</v>
      </c>
      <c r="L7" s="286" t="s">
        <v>14</v>
      </c>
      <c r="M7" s="286"/>
    </row>
    <row r="8" spans="1:13" ht="15.75">
      <c r="A8" s="291"/>
      <c r="B8" s="292"/>
      <c r="C8" s="293"/>
      <c r="D8" s="294"/>
      <c r="E8" s="287"/>
      <c r="F8" s="286"/>
      <c r="G8" s="127" t="s">
        <v>16</v>
      </c>
      <c r="H8" s="286"/>
      <c r="I8" s="127" t="s">
        <v>16</v>
      </c>
      <c r="J8" s="286"/>
      <c r="K8" s="127" t="s">
        <v>16</v>
      </c>
      <c r="L8" s="286"/>
      <c r="M8" s="286"/>
    </row>
    <row r="9" spans="1:13" ht="15.75">
      <c r="A9" s="16" t="s">
        <v>17</v>
      </c>
      <c r="B9" s="16" t="s">
        <v>18</v>
      </c>
      <c r="C9" s="128" t="s">
        <v>19</v>
      </c>
      <c r="D9" s="129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  <c r="K9" s="18" t="s">
        <v>27</v>
      </c>
      <c r="L9" s="18" t="s">
        <v>28</v>
      </c>
      <c r="M9" s="18" t="s">
        <v>29</v>
      </c>
    </row>
    <row r="10" spans="1:13" ht="31.5">
      <c r="A10" s="91">
        <v>1</v>
      </c>
      <c r="B10" s="91" t="s">
        <v>233</v>
      </c>
      <c r="C10" s="165" t="s">
        <v>234</v>
      </c>
      <c r="D10" s="140" t="s">
        <v>235</v>
      </c>
      <c r="E10" s="271"/>
      <c r="F10" s="272">
        <v>0.25</v>
      </c>
      <c r="G10" s="273"/>
      <c r="H10" s="273"/>
      <c r="I10" s="273"/>
      <c r="J10" s="273"/>
      <c r="K10" s="273"/>
      <c r="L10" s="273"/>
      <c r="M10" s="273"/>
    </row>
    <row r="11" spans="1:13" ht="15.75">
      <c r="A11" s="91"/>
      <c r="B11" s="91"/>
      <c r="C11" s="165" t="s">
        <v>31</v>
      </c>
      <c r="D11" s="140" t="s">
        <v>32</v>
      </c>
      <c r="E11" s="271">
        <v>60.9</v>
      </c>
      <c r="F11" s="271">
        <f>F10*E11</f>
        <v>15.225</v>
      </c>
      <c r="G11" s="273"/>
      <c r="H11" s="273"/>
      <c r="I11" s="273"/>
      <c r="J11" s="273"/>
      <c r="K11" s="273"/>
      <c r="L11" s="273"/>
      <c r="M11" s="273"/>
    </row>
    <row r="12" spans="1:13" ht="15.75">
      <c r="A12" s="91"/>
      <c r="B12" s="91"/>
      <c r="C12" s="165" t="s">
        <v>52</v>
      </c>
      <c r="D12" s="140" t="s">
        <v>35</v>
      </c>
      <c r="E12" s="271">
        <v>0.21</v>
      </c>
      <c r="F12" s="271">
        <f>F10*E12</f>
        <v>0.0525</v>
      </c>
      <c r="G12" s="273"/>
      <c r="H12" s="273"/>
      <c r="I12" s="273"/>
      <c r="J12" s="273"/>
      <c r="K12" s="273"/>
      <c r="L12" s="273"/>
      <c r="M12" s="273"/>
    </row>
    <row r="13" spans="1:13" ht="15.75">
      <c r="A13" s="91"/>
      <c r="B13" s="91"/>
      <c r="C13" s="165" t="s">
        <v>236</v>
      </c>
      <c r="D13" s="140" t="s">
        <v>237</v>
      </c>
      <c r="E13" s="271">
        <v>100</v>
      </c>
      <c r="F13" s="271">
        <f>F10*E13</f>
        <v>25</v>
      </c>
      <c r="G13" s="273"/>
      <c r="H13" s="273"/>
      <c r="I13" s="273"/>
      <c r="J13" s="273"/>
      <c r="K13" s="273"/>
      <c r="L13" s="273"/>
      <c r="M13" s="273"/>
    </row>
    <row r="14" spans="1:13" ht="33">
      <c r="A14" s="274"/>
      <c r="B14" s="274"/>
      <c r="C14" s="275" t="s">
        <v>238</v>
      </c>
      <c r="D14" s="274" t="s">
        <v>49</v>
      </c>
      <c r="E14" s="276"/>
      <c r="F14" s="276">
        <v>8</v>
      </c>
      <c r="G14" s="277"/>
      <c r="H14" s="277"/>
      <c r="I14" s="277"/>
      <c r="J14" s="277"/>
      <c r="K14" s="277"/>
      <c r="L14" s="277"/>
      <c r="M14" s="277"/>
    </row>
    <row r="15" spans="1:13" ht="15.75">
      <c r="A15" s="278"/>
      <c r="B15" s="278"/>
      <c r="C15" s="279" t="s">
        <v>239</v>
      </c>
      <c r="D15" s="280" t="s">
        <v>49</v>
      </c>
      <c r="E15" s="281"/>
      <c r="F15" s="281">
        <v>1</v>
      </c>
      <c r="G15" s="273"/>
      <c r="H15" s="273"/>
      <c r="I15" s="273"/>
      <c r="J15" s="273"/>
      <c r="K15" s="273"/>
      <c r="L15" s="282"/>
      <c r="M15" s="282"/>
    </row>
    <row r="16" spans="1:13" ht="15.75">
      <c r="A16" s="278"/>
      <c r="B16" s="278"/>
      <c r="C16" s="279" t="s">
        <v>240</v>
      </c>
      <c r="D16" s="280" t="s">
        <v>49</v>
      </c>
      <c r="E16" s="281"/>
      <c r="F16" s="281">
        <v>1</v>
      </c>
      <c r="G16" s="273"/>
      <c r="H16" s="273"/>
      <c r="I16" s="273"/>
      <c r="J16" s="273"/>
      <c r="K16" s="273"/>
      <c r="L16" s="282"/>
      <c r="M16" s="282"/>
    </row>
    <row r="17" spans="1:13" ht="15.75">
      <c r="A17" s="278">
        <v>2</v>
      </c>
      <c r="B17" s="278" t="s">
        <v>241</v>
      </c>
      <c r="C17" s="279" t="s">
        <v>242</v>
      </c>
      <c r="D17" s="280" t="s">
        <v>49</v>
      </c>
      <c r="E17" s="281"/>
      <c r="F17" s="281">
        <v>2</v>
      </c>
      <c r="G17" s="273"/>
      <c r="H17" s="273"/>
      <c r="I17" s="273"/>
      <c r="J17" s="273"/>
      <c r="K17" s="273"/>
      <c r="L17" s="282"/>
      <c r="M17" s="282"/>
    </row>
    <row r="18" spans="1:13" ht="15.75">
      <c r="A18" s="278"/>
      <c r="B18" s="283" t="s">
        <v>243</v>
      </c>
      <c r="C18" s="279" t="s">
        <v>31</v>
      </c>
      <c r="D18" s="280" t="s">
        <v>32</v>
      </c>
      <c r="E18" s="281">
        <v>2.19</v>
      </c>
      <c r="F18" s="281">
        <f>F17*E18</f>
        <v>4.38</v>
      </c>
      <c r="G18" s="273"/>
      <c r="H18" s="273"/>
      <c r="I18" s="273"/>
      <c r="J18" s="273"/>
      <c r="K18" s="273"/>
      <c r="L18" s="282"/>
      <c r="M18" s="282"/>
    </row>
    <row r="19" spans="1:13" ht="15.75">
      <c r="A19" s="278"/>
      <c r="B19" s="278"/>
      <c r="C19" s="279" t="s">
        <v>52</v>
      </c>
      <c r="D19" s="280" t="s">
        <v>35</v>
      </c>
      <c r="E19" s="281">
        <v>0.07</v>
      </c>
      <c r="F19" s="281">
        <f>F17*E19</f>
        <v>0.14</v>
      </c>
      <c r="G19" s="273"/>
      <c r="H19" s="273"/>
      <c r="I19" s="273"/>
      <c r="J19" s="273"/>
      <c r="K19" s="273"/>
      <c r="L19" s="282"/>
      <c r="M19" s="282"/>
    </row>
    <row r="20" spans="1:13" ht="15.75">
      <c r="A20" s="278"/>
      <c r="B20" s="278"/>
      <c r="C20" s="279" t="s">
        <v>244</v>
      </c>
      <c r="D20" s="280" t="s">
        <v>49</v>
      </c>
      <c r="E20" s="281">
        <v>1</v>
      </c>
      <c r="F20" s="281">
        <f>F17*E20</f>
        <v>2</v>
      </c>
      <c r="G20" s="273"/>
      <c r="H20" s="273"/>
      <c r="I20" s="273"/>
      <c r="J20" s="273"/>
      <c r="K20" s="273"/>
      <c r="L20" s="282"/>
      <c r="M20" s="282"/>
    </row>
    <row r="21" spans="1:13" ht="15.75">
      <c r="A21" s="278"/>
      <c r="B21" s="278"/>
      <c r="C21" s="279" t="s">
        <v>245</v>
      </c>
      <c r="D21" s="280" t="s">
        <v>35</v>
      </c>
      <c r="E21" s="281">
        <v>0.37</v>
      </c>
      <c r="F21" s="281">
        <f>F17*E21</f>
        <v>0.74</v>
      </c>
      <c r="G21" s="273"/>
      <c r="H21" s="273"/>
      <c r="I21" s="273"/>
      <c r="J21" s="273"/>
      <c r="K21" s="273"/>
      <c r="L21" s="282"/>
      <c r="M21" s="282"/>
    </row>
    <row r="22" spans="1:13" ht="15.75">
      <c r="A22" s="278">
        <v>3</v>
      </c>
      <c r="B22" s="278" t="s">
        <v>246</v>
      </c>
      <c r="C22" s="279" t="s">
        <v>247</v>
      </c>
      <c r="D22" s="280" t="s">
        <v>49</v>
      </c>
      <c r="E22" s="281"/>
      <c r="F22" s="281">
        <v>2</v>
      </c>
      <c r="G22" s="273"/>
      <c r="H22" s="273"/>
      <c r="I22" s="273"/>
      <c r="J22" s="273"/>
      <c r="K22" s="273"/>
      <c r="L22" s="282"/>
      <c r="M22" s="282"/>
    </row>
    <row r="23" spans="1:13" ht="15.75">
      <c r="A23" s="278"/>
      <c r="B23" s="278"/>
      <c r="C23" s="279" t="s">
        <v>248</v>
      </c>
      <c r="D23" s="280" t="s">
        <v>49</v>
      </c>
      <c r="E23" s="281">
        <v>1</v>
      </c>
      <c r="F23" s="281">
        <f>F22*E23</f>
        <v>2</v>
      </c>
      <c r="G23" s="273"/>
      <c r="H23" s="273"/>
      <c r="I23" s="273"/>
      <c r="J23" s="273"/>
      <c r="K23" s="273"/>
      <c r="L23" s="282"/>
      <c r="M23" s="282"/>
    </row>
    <row r="24" spans="1:13" ht="49.5">
      <c r="A24" s="76">
        <v>4</v>
      </c>
      <c r="B24" s="98" t="s">
        <v>30</v>
      </c>
      <c r="C24" s="99" t="s">
        <v>249</v>
      </c>
      <c r="D24" s="76" t="s">
        <v>58</v>
      </c>
      <c r="E24" s="29"/>
      <c r="F24" s="30">
        <v>0.0144</v>
      </c>
      <c r="G24" s="31"/>
      <c r="H24" s="249"/>
      <c r="I24" s="31"/>
      <c r="J24" s="249"/>
      <c r="K24" s="31"/>
      <c r="L24" s="249"/>
      <c r="M24" s="249"/>
    </row>
    <row r="25" spans="1:13" ht="15.75">
      <c r="A25" s="77"/>
      <c r="B25" s="77"/>
      <c r="C25" s="101" t="s">
        <v>31</v>
      </c>
      <c r="D25" s="77" t="s">
        <v>32</v>
      </c>
      <c r="E25" s="29">
        <v>206</v>
      </c>
      <c r="F25" s="29">
        <f>F24*E25</f>
        <v>2.9663999999999997</v>
      </c>
      <c r="G25" s="31"/>
      <c r="H25" s="249"/>
      <c r="I25" s="31"/>
      <c r="J25" s="249"/>
      <c r="K25" s="31"/>
      <c r="L25" s="249"/>
      <c r="M25" s="249"/>
    </row>
    <row r="26" spans="1:13" ht="18">
      <c r="A26" s="178">
        <v>5</v>
      </c>
      <c r="B26" s="178" t="s">
        <v>33</v>
      </c>
      <c r="C26" s="88" t="s">
        <v>128</v>
      </c>
      <c r="D26" s="76" t="s">
        <v>58</v>
      </c>
      <c r="E26" s="29"/>
      <c r="F26" s="30">
        <v>0.0144</v>
      </c>
      <c r="G26" s="250"/>
      <c r="H26" s="250"/>
      <c r="I26" s="250"/>
      <c r="J26" s="250"/>
      <c r="K26" s="250"/>
      <c r="L26" s="250"/>
      <c r="M26" s="250"/>
    </row>
    <row r="27" spans="1:13" ht="15.75">
      <c r="A27" s="178"/>
      <c r="B27" s="178" t="s">
        <v>34</v>
      </c>
      <c r="C27" s="181" t="s">
        <v>31</v>
      </c>
      <c r="D27" s="77" t="s">
        <v>32</v>
      </c>
      <c r="E27" s="29">
        <v>378</v>
      </c>
      <c r="F27" s="182">
        <f>F26*E27</f>
        <v>5.4432</v>
      </c>
      <c r="G27" s="250"/>
      <c r="H27" s="250"/>
      <c r="I27" s="250"/>
      <c r="J27" s="250"/>
      <c r="K27" s="250"/>
      <c r="L27" s="250"/>
      <c r="M27" s="250"/>
    </row>
    <row r="28" spans="1:13" ht="18">
      <c r="A28" s="178"/>
      <c r="B28" s="178"/>
      <c r="C28" s="112" t="s">
        <v>129</v>
      </c>
      <c r="D28" s="77" t="s">
        <v>59</v>
      </c>
      <c r="E28" s="182">
        <v>102</v>
      </c>
      <c r="F28" s="182">
        <f>E28*F26</f>
        <v>1.4687999999999999</v>
      </c>
      <c r="G28" s="250"/>
      <c r="H28" s="250"/>
      <c r="I28" s="250"/>
      <c r="J28" s="250"/>
      <c r="K28" s="250"/>
      <c r="L28" s="250"/>
      <c r="M28" s="250"/>
    </row>
    <row r="29" spans="1:13" ht="31.5">
      <c r="A29" s="77"/>
      <c r="B29" s="77"/>
      <c r="C29" s="80" t="s">
        <v>55</v>
      </c>
      <c r="D29" s="77" t="s">
        <v>35</v>
      </c>
      <c r="E29" s="29">
        <v>92</v>
      </c>
      <c r="F29" s="29">
        <f>E29*F26</f>
        <v>1.3248</v>
      </c>
      <c r="G29" s="31"/>
      <c r="H29" s="249"/>
      <c r="I29" s="31"/>
      <c r="J29" s="249"/>
      <c r="K29" s="31"/>
      <c r="L29" s="249"/>
      <c r="M29" s="249"/>
    </row>
    <row r="30" spans="1:13" ht="15.75">
      <c r="A30" s="77"/>
      <c r="B30" s="77"/>
      <c r="C30" s="101" t="s">
        <v>37</v>
      </c>
      <c r="D30" s="77" t="s">
        <v>35</v>
      </c>
      <c r="E30" s="182">
        <v>60</v>
      </c>
      <c r="F30" s="182">
        <f>E30*F26</f>
        <v>0.864</v>
      </c>
      <c r="G30" s="250"/>
      <c r="H30" s="250"/>
      <c r="I30" s="250"/>
      <c r="J30" s="250"/>
      <c r="K30" s="250"/>
      <c r="L30" s="250"/>
      <c r="M30" s="250"/>
    </row>
    <row r="31" spans="1:13" ht="31.5">
      <c r="A31" s="178"/>
      <c r="B31" s="178"/>
      <c r="C31" s="88" t="s">
        <v>250</v>
      </c>
      <c r="D31" s="77" t="s">
        <v>251</v>
      </c>
      <c r="E31" s="182"/>
      <c r="F31" s="182">
        <v>1</v>
      </c>
      <c r="G31" s="250"/>
      <c r="H31" s="250"/>
      <c r="I31" s="250"/>
      <c r="J31" s="250"/>
      <c r="K31" s="250"/>
      <c r="L31" s="250"/>
      <c r="M31" s="250"/>
    </row>
    <row r="32" spans="1:13" ht="16.5">
      <c r="A32" s="136"/>
      <c r="B32" s="136"/>
      <c r="C32" s="151" t="s">
        <v>44</v>
      </c>
      <c r="D32" s="152"/>
      <c r="E32" s="141"/>
      <c r="F32" s="141"/>
      <c r="G32" s="246"/>
      <c r="H32" s="244"/>
      <c r="I32" s="244"/>
      <c r="J32" s="244"/>
      <c r="K32" s="244"/>
      <c r="L32" s="244"/>
      <c r="M32" s="244"/>
    </row>
    <row r="33" spans="1:13" ht="15.75">
      <c r="A33" s="136"/>
      <c r="B33" s="150"/>
      <c r="C33" s="153" t="s">
        <v>119</v>
      </c>
      <c r="D33" s="52">
        <v>0.1</v>
      </c>
      <c r="E33" s="141"/>
      <c r="F33" s="141"/>
      <c r="G33" s="244"/>
      <c r="H33" s="244"/>
      <c r="I33" s="244"/>
      <c r="J33" s="244"/>
      <c r="K33" s="244"/>
      <c r="L33" s="244"/>
      <c r="M33" s="243"/>
    </row>
    <row r="34" spans="1:13" ht="15.75">
      <c r="A34" s="136"/>
      <c r="B34" s="136"/>
      <c r="C34" s="153" t="s">
        <v>8</v>
      </c>
      <c r="D34" s="49"/>
      <c r="E34" s="141"/>
      <c r="F34" s="141"/>
      <c r="G34" s="244"/>
      <c r="H34" s="244"/>
      <c r="I34" s="244"/>
      <c r="J34" s="244"/>
      <c r="K34" s="244"/>
      <c r="L34" s="244"/>
      <c r="M34" s="243"/>
    </row>
    <row r="35" spans="1:13" ht="15.75">
      <c r="A35" s="154"/>
      <c r="B35" s="136"/>
      <c r="C35" s="153" t="s">
        <v>120</v>
      </c>
      <c r="D35" s="52">
        <v>0.08</v>
      </c>
      <c r="E35" s="141"/>
      <c r="F35" s="141"/>
      <c r="G35" s="244"/>
      <c r="H35" s="244"/>
      <c r="I35" s="244"/>
      <c r="J35" s="244"/>
      <c r="K35" s="244"/>
      <c r="L35" s="244"/>
      <c r="M35" s="243"/>
    </row>
    <row r="36" spans="1:13" ht="15.75">
      <c r="A36" s="139"/>
      <c r="B36" s="136"/>
      <c r="C36" s="155" t="s">
        <v>8</v>
      </c>
      <c r="D36" s="156"/>
      <c r="E36" s="141"/>
      <c r="F36" s="141"/>
      <c r="G36" s="244"/>
      <c r="H36" s="244"/>
      <c r="I36" s="244"/>
      <c r="J36" s="244"/>
      <c r="K36" s="244"/>
      <c r="L36" s="244"/>
      <c r="M36" s="243"/>
    </row>
    <row r="37" spans="1:13" ht="15.75">
      <c r="A37" s="47"/>
      <c r="B37" s="47"/>
      <c r="C37" s="163" t="s">
        <v>45</v>
      </c>
      <c r="D37" s="52">
        <v>0.18</v>
      </c>
      <c r="E37" s="50"/>
      <c r="F37" s="50"/>
      <c r="G37" s="247"/>
      <c r="H37" s="247"/>
      <c r="I37" s="247"/>
      <c r="J37" s="247"/>
      <c r="K37" s="247"/>
      <c r="L37" s="247"/>
      <c r="M37" s="247"/>
    </row>
    <row r="38" spans="1:13" ht="15.75">
      <c r="A38" s="47"/>
      <c r="B38" s="47"/>
      <c r="C38" s="163" t="s">
        <v>8</v>
      </c>
      <c r="D38" s="49"/>
      <c r="E38" s="50"/>
      <c r="F38" s="50"/>
      <c r="G38" s="247"/>
      <c r="H38" s="247"/>
      <c r="I38" s="247"/>
      <c r="J38" s="247"/>
      <c r="K38" s="247"/>
      <c r="L38" s="247"/>
      <c r="M38" s="255"/>
    </row>
    <row r="39" spans="1:13" ht="15.75">
      <c r="A39" s="53"/>
      <c r="B39" s="53"/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170"/>
    </row>
    <row r="40" spans="1:13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8"/>
    </row>
    <row r="41" spans="1:13" ht="16.5">
      <c r="A41" s="82"/>
      <c r="B41" s="82"/>
      <c r="C41" s="83"/>
      <c r="D41" s="81"/>
      <c r="E41" s="285"/>
      <c r="F41" s="285"/>
      <c r="G41" s="285"/>
      <c r="H41" s="285"/>
      <c r="I41" s="81"/>
      <c r="J41" s="84"/>
      <c r="K41" s="84"/>
      <c r="L41" s="84"/>
      <c r="M41" s="84"/>
    </row>
    <row r="42" spans="1:13" ht="15.75">
      <c r="A42" s="82"/>
      <c r="B42" s="82"/>
      <c r="C42" s="83"/>
      <c r="D42" s="81"/>
      <c r="E42" s="81"/>
      <c r="F42" s="81"/>
      <c r="G42" s="81"/>
      <c r="H42" s="81"/>
      <c r="I42" s="81"/>
      <c r="J42" s="84"/>
      <c r="K42" s="84"/>
      <c r="L42" s="84"/>
      <c r="M42" s="84"/>
    </row>
    <row r="43" spans="1:13" ht="15.75">
      <c r="A43" s="82"/>
      <c r="B43" s="82"/>
      <c r="C43" s="83"/>
      <c r="D43" s="81"/>
      <c r="E43" s="81"/>
      <c r="F43" s="81"/>
      <c r="G43" s="81"/>
      <c r="H43" s="81"/>
      <c r="I43" s="81"/>
      <c r="J43" s="85"/>
      <c r="K43" s="85"/>
      <c r="L43" s="85"/>
      <c r="M43" s="85"/>
    </row>
    <row r="44" spans="1:13" ht="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9" spans="3:13" ht="15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58"/>
      <c r="B50" s="158"/>
      <c r="C50" s="159"/>
      <c r="D50" s="158"/>
      <c r="E50" s="160"/>
      <c r="F50" s="160"/>
      <c r="G50" s="161"/>
      <c r="H50" s="162"/>
      <c r="I50" s="161"/>
      <c r="J50" s="162"/>
      <c r="K50" s="161"/>
      <c r="L50" s="160"/>
      <c r="M50" s="160"/>
    </row>
    <row r="51" spans="1:13" ht="15">
      <c r="A51" s="158"/>
      <c r="B51" s="158"/>
      <c r="C51" s="159"/>
      <c r="D51" s="158"/>
      <c r="E51" s="160"/>
      <c r="F51" s="160"/>
      <c r="G51" s="161"/>
      <c r="H51" s="162"/>
      <c r="I51" s="161"/>
      <c r="J51" s="162"/>
      <c r="K51" s="161"/>
      <c r="L51" s="160"/>
      <c r="M51" s="160"/>
    </row>
    <row r="52" spans="1:13" ht="15">
      <c r="A52" s="158"/>
      <c r="B52" s="158"/>
      <c r="C52" s="159"/>
      <c r="D52" s="158"/>
      <c r="E52" s="160"/>
      <c r="F52" s="160"/>
      <c r="G52" s="161"/>
      <c r="H52" s="162"/>
      <c r="I52" s="161"/>
      <c r="J52" s="162"/>
      <c r="K52" s="161"/>
      <c r="L52" s="160"/>
      <c r="M52" s="160"/>
    </row>
  </sheetData>
  <sheetProtection password="CCC5" sheet="1" objects="1" scenarios="1"/>
  <mergeCells count="19">
    <mergeCell ref="C1:L1"/>
    <mergeCell ref="C2:L2"/>
    <mergeCell ref="H3:K3"/>
    <mergeCell ref="I4:K4"/>
    <mergeCell ref="A5:A8"/>
    <mergeCell ref="B5:B8"/>
    <mergeCell ref="C5:C8"/>
    <mergeCell ref="D5:D8"/>
    <mergeCell ref="E5:F6"/>
    <mergeCell ref="G5:H6"/>
    <mergeCell ref="E41:H41"/>
    <mergeCell ref="I5:J6"/>
    <mergeCell ref="K5:L6"/>
    <mergeCell ref="M5:M8"/>
    <mergeCell ref="E7:E8"/>
    <mergeCell ref="F7:F8"/>
    <mergeCell ref="H7:H8"/>
    <mergeCell ref="J7:J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0"/>
  <sheetViews>
    <sheetView zoomScale="60" zoomScaleNormal="60" zoomScalePageLayoutView="0" workbookViewId="0" topLeftCell="A34">
      <selection activeCell="K36" sqref="K36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44.625" style="0" customWidth="1"/>
    <col min="5" max="13" width="16.00390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16.5">
      <c r="A2" s="295" t="s">
        <v>252</v>
      </c>
      <c r="B2" s="295"/>
      <c r="C2" s="295"/>
      <c r="D2" s="295"/>
      <c r="E2" s="295"/>
      <c r="F2" s="295"/>
      <c r="G2" s="295"/>
      <c r="H2" s="295"/>
      <c r="I2" s="295"/>
      <c r="J2" s="295"/>
      <c r="K2" s="2"/>
      <c r="L2" s="2"/>
      <c r="M2" s="2"/>
    </row>
    <row r="3" spans="1:13" ht="15.75">
      <c r="A3" s="315" t="s">
        <v>0</v>
      </c>
      <c r="B3" s="315"/>
      <c r="C3" s="315"/>
      <c r="D3" s="315"/>
      <c r="E3" s="315"/>
      <c r="F3" s="315"/>
      <c r="G3" s="315"/>
      <c r="H3" s="315"/>
      <c r="I3" s="2"/>
      <c r="J3" s="2"/>
      <c r="K3" s="2"/>
      <c r="L3" s="2"/>
      <c r="M3" s="2"/>
    </row>
    <row r="4" spans="1:13" ht="15.75">
      <c r="A4" s="1"/>
      <c r="B4" s="1"/>
      <c r="C4" s="5"/>
      <c r="D4" s="1"/>
      <c r="E4" s="6"/>
      <c r="F4" s="6"/>
      <c r="G4" s="6"/>
      <c r="H4" s="6"/>
      <c r="I4" s="2"/>
      <c r="J4" s="2"/>
      <c r="K4" s="2"/>
      <c r="L4" s="2"/>
      <c r="M4" s="2"/>
    </row>
    <row r="5" spans="1:13" ht="15.75">
      <c r="A5" s="1"/>
      <c r="B5" s="1"/>
      <c r="C5" s="8"/>
      <c r="D5" s="1"/>
      <c r="E5" s="6"/>
      <c r="F5" s="6"/>
      <c r="G5" s="6"/>
      <c r="H5" s="6"/>
      <c r="I5" s="2"/>
      <c r="J5" s="2"/>
      <c r="K5" s="2"/>
      <c r="L5" s="2"/>
      <c r="M5" s="2"/>
    </row>
    <row r="6" spans="1:13" ht="15.75">
      <c r="A6" s="316" t="s">
        <v>1</v>
      </c>
      <c r="B6" s="319" t="s">
        <v>2</v>
      </c>
      <c r="C6" s="9"/>
      <c r="D6" s="322" t="s">
        <v>3</v>
      </c>
      <c r="E6" s="325" t="s">
        <v>4</v>
      </c>
      <c r="F6" s="326"/>
      <c r="G6" s="300" t="s">
        <v>5</v>
      </c>
      <c r="H6" s="301"/>
      <c r="I6" s="300" t="s">
        <v>6</v>
      </c>
      <c r="J6" s="301"/>
      <c r="K6" s="304" t="s">
        <v>7</v>
      </c>
      <c r="L6" s="305"/>
      <c r="M6" s="306" t="s">
        <v>8</v>
      </c>
    </row>
    <row r="7" spans="1:13" ht="15.75">
      <c r="A7" s="317"/>
      <c r="B7" s="320"/>
      <c r="C7" s="10" t="s">
        <v>9</v>
      </c>
      <c r="D7" s="323"/>
      <c r="E7" s="309" t="s">
        <v>10</v>
      </c>
      <c r="F7" s="310"/>
      <c r="G7" s="302"/>
      <c r="H7" s="303"/>
      <c r="I7" s="302"/>
      <c r="J7" s="303"/>
      <c r="K7" s="311" t="s">
        <v>11</v>
      </c>
      <c r="L7" s="312"/>
      <c r="M7" s="307"/>
    </row>
    <row r="8" spans="1:13" ht="15.75">
      <c r="A8" s="317"/>
      <c r="B8" s="320"/>
      <c r="C8" s="11" t="s">
        <v>12</v>
      </c>
      <c r="D8" s="323"/>
      <c r="E8" s="313" t="s">
        <v>13</v>
      </c>
      <c r="F8" s="306" t="s">
        <v>14</v>
      </c>
      <c r="G8" s="12" t="s">
        <v>15</v>
      </c>
      <c r="H8" s="306" t="s">
        <v>14</v>
      </c>
      <c r="I8" s="12" t="s">
        <v>15</v>
      </c>
      <c r="J8" s="306" t="s">
        <v>14</v>
      </c>
      <c r="K8" s="12" t="s">
        <v>15</v>
      </c>
      <c r="L8" s="306" t="s">
        <v>14</v>
      </c>
      <c r="M8" s="307"/>
    </row>
    <row r="9" spans="1:13" ht="15.75">
      <c r="A9" s="318"/>
      <c r="B9" s="321"/>
      <c r="C9" s="13"/>
      <c r="D9" s="324"/>
      <c r="E9" s="314"/>
      <c r="F9" s="308"/>
      <c r="G9" s="14" t="s">
        <v>16</v>
      </c>
      <c r="H9" s="308"/>
      <c r="I9" s="14" t="s">
        <v>16</v>
      </c>
      <c r="J9" s="308"/>
      <c r="K9" s="14" t="s">
        <v>16</v>
      </c>
      <c r="L9" s="308"/>
      <c r="M9" s="308"/>
    </row>
    <row r="10" spans="1:13" ht="15.75">
      <c r="A10" s="15" t="s">
        <v>17</v>
      </c>
      <c r="B10" s="16" t="s">
        <v>18</v>
      </c>
      <c r="C10" s="17" t="s">
        <v>19</v>
      </c>
      <c r="D10" s="15" t="s">
        <v>20</v>
      </c>
      <c r="E10" s="18" t="s">
        <v>21</v>
      </c>
      <c r="F10" s="19" t="s">
        <v>22</v>
      </c>
      <c r="G10" s="20" t="s">
        <v>23</v>
      </c>
      <c r="H10" s="21" t="s">
        <v>24</v>
      </c>
      <c r="I10" s="18" t="s">
        <v>25</v>
      </c>
      <c r="J10" s="20" t="s">
        <v>26</v>
      </c>
      <c r="K10" s="18" t="s">
        <v>27</v>
      </c>
      <c r="L10" s="21" t="s">
        <v>28</v>
      </c>
      <c r="M10" s="18" t="s">
        <v>29</v>
      </c>
    </row>
    <row r="11" spans="1:13" ht="33">
      <c r="A11" s="26">
        <v>2</v>
      </c>
      <c r="B11" s="27" t="s">
        <v>30</v>
      </c>
      <c r="C11" s="28" t="s">
        <v>253</v>
      </c>
      <c r="D11" s="26" t="s">
        <v>58</v>
      </c>
      <c r="E11" s="29"/>
      <c r="F11" s="30">
        <v>0.045</v>
      </c>
      <c r="G11" s="31"/>
      <c r="H11" s="249"/>
      <c r="I11" s="31"/>
      <c r="J11" s="249"/>
      <c r="K11" s="31"/>
      <c r="L11" s="249"/>
      <c r="M11" s="249"/>
    </row>
    <row r="12" spans="1:13" ht="15.75">
      <c r="A12" s="33"/>
      <c r="B12" s="33"/>
      <c r="C12" s="34" t="s">
        <v>31</v>
      </c>
      <c r="D12" s="33" t="s">
        <v>32</v>
      </c>
      <c r="E12" s="29">
        <v>206</v>
      </c>
      <c r="F12" s="29">
        <f>E12*F11</f>
        <v>9.27</v>
      </c>
      <c r="G12" s="31"/>
      <c r="H12" s="249"/>
      <c r="I12" s="31"/>
      <c r="J12" s="249"/>
      <c r="K12" s="31"/>
      <c r="L12" s="249"/>
      <c r="M12" s="249"/>
    </row>
    <row r="13" spans="1:13" ht="31.5">
      <c r="A13" s="35">
        <v>3</v>
      </c>
      <c r="B13" s="35" t="s">
        <v>33</v>
      </c>
      <c r="C13" s="36" t="s">
        <v>254</v>
      </c>
      <c r="D13" s="26" t="s">
        <v>58</v>
      </c>
      <c r="E13" s="29"/>
      <c r="F13" s="30">
        <v>0.045</v>
      </c>
      <c r="G13" s="250"/>
      <c r="H13" s="250"/>
      <c r="I13" s="250"/>
      <c r="J13" s="250"/>
      <c r="K13" s="250"/>
      <c r="L13" s="250"/>
      <c r="M13" s="250"/>
    </row>
    <row r="14" spans="1:13" ht="15.75">
      <c r="A14" s="35"/>
      <c r="B14" s="35" t="s">
        <v>34</v>
      </c>
      <c r="C14" s="38" t="s">
        <v>31</v>
      </c>
      <c r="D14" s="33" t="s">
        <v>32</v>
      </c>
      <c r="E14" s="29">
        <v>378</v>
      </c>
      <c r="F14" s="39">
        <f>E14*F13</f>
        <v>17.009999999999998</v>
      </c>
      <c r="G14" s="250"/>
      <c r="H14" s="249"/>
      <c r="I14" s="31"/>
      <c r="J14" s="249"/>
      <c r="K14" s="31"/>
      <c r="L14" s="249"/>
      <c r="M14" s="249"/>
    </row>
    <row r="15" spans="1:13" ht="18">
      <c r="A15" s="35"/>
      <c r="B15" s="35"/>
      <c r="C15" s="34" t="s">
        <v>46</v>
      </c>
      <c r="D15" s="33" t="s">
        <v>59</v>
      </c>
      <c r="E15" s="39">
        <v>102</v>
      </c>
      <c r="F15" s="39">
        <f>E15*F13</f>
        <v>4.59</v>
      </c>
      <c r="G15" s="250"/>
      <c r="H15" s="250"/>
      <c r="I15" s="250"/>
      <c r="J15" s="250"/>
      <c r="K15" s="250"/>
      <c r="L15" s="250"/>
      <c r="M15" s="250"/>
    </row>
    <row r="16" spans="1:13" ht="31.5">
      <c r="A16" s="33"/>
      <c r="B16" s="33"/>
      <c r="C16" s="40" t="s">
        <v>55</v>
      </c>
      <c r="D16" s="33" t="s">
        <v>35</v>
      </c>
      <c r="E16" s="29">
        <v>76</v>
      </c>
      <c r="F16" s="29">
        <f>E16*F13</f>
        <v>3.42</v>
      </c>
      <c r="G16" s="31"/>
      <c r="H16" s="249"/>
      <c r="I16" s="31"/>
      <c r="J16" s="249"/>
      <c r="K16" s="31"/>
      <c r="L16" s="249"/>
      <c r="M16" s="249"/>
    </row>
    <row r="17" spans="1:13" ht="31.5">
      <c r="A17" s="33"/>
      <c r="B17" s="33" t="s">
        <v>54</v>
      </c>
      <c r="C17" s="40" t="s">
        <v>255</v>
      </c>
      <c r="D17" s="33" t="s">
        <v>36</v>
      </c>
      <c r="E17" s="39"/>
      <c r="F17" s="39">
        <v>151.5</v>
      </c>
      <c r="G17" s="250"/>
      <c r="H17" s="250"/>
      <c r="I17" s="250"/>
      <c r="J17" s="250"/>
      <c r="K17" s="250"/>
      <c r="L17" s="250"/>
      <c r="M17" s="250"/>
    </row>
    <row r="18" spans="1:13" ht="15.75">
      <c r="A18" s="33"/>
      <c r="B18" s="33"/>
      <c r="C18" s="34" t="s">
        <v>37</v>
      </c>
      <c r="D18" s="33" t="s">
        <v>35</v>
      </c>
      <c r="E18" s="39">
        <v>60</v>
      </c>
      <c r="F18" s="39">
        <f>E18*F13</f>
        <v>2.6999999999999997</v>
      </c>
      <c r="G18" s="250"/>
      <c r="H18" s="250"/>
      <c r="I18" s="250"/>
      <c r="J18" s="250"/>
      <c r="K18" s="250"/>
      <c r="L18" s="250"/>
      <c r="M18" s="250"/>
    </row>
    <row r="19" spans="1:13" ht="31.5">
      <c r="A19" s="178">
        <v>4</v>
      </c>
      <c r="B19" s="178" t="s">
        <v>33</v>
      </c>
      <c r="C19" s="88" t="s">
        <v>256</v>
      </c>
      <c r="D19" s="76" t="s">
        <v>58</v>
      </c>
      <c r="E19" s="29"/>
      <c r="F19" s="30">
        <v>0.034</v>
      </c>
      <c r="G19" s="250"/>
      <c r="H19" s="250"/>
      <c r="I19" s="250"/>
      <c r="J19" s="250"/>
      <c r="K19" s="250"/>
      <c r="L19" s="250"/>
      <c r="M19" s="250"/>
    </row>
    <row r="20" spans="1:13" ht="15.75">
      <c r="A20" s="178"/>
      <c r="B20" s="178" t="s">
        <v>34</v>
      </c>
      <c r="C20" s="181" t="s">
        <v>31</v>
      </c>
      <c r="D20" s="77" t="s">
        <v>32</v>
      </c>
      <c r="E20" s="29">
        <v>378</v>
      </c>
      <c r="F20" s="182">
        <f>F19*E20</f>
        <v>12.852</v>
      </c>
      <c r="G20" s="250"/>
      <c r="H20" s="250"/>
      <c r="I20" s="250"/>
      <c r="J20" s="250"/>
      <c r="K20" s="250"/>
      <c r="L20" s="250"/>
      <c r="M20" s="250"/>
    </row>
    <row r="21" spans="1:13" ht="18">
      <c r="A21" s="178"/>
      <c r="B21" s="178"/>
      <c r="C21" s="101" t="s">
        <v>61</v>
      </c>
      <c r="D21" s="77" t="s">
        <v>59</v>
      </c>
      <c r="E21" s="182">
        <v>102</v>
      </c>
      <c r="F21" s="182">
        <f>E21*F19</f>
        <v>3.4680000000000004</v>
      </c>
      <c r="G21" s="250"/>
      <c r="H21" s="250"/>
      <c r="I21" s="250"/>
      <c r="J21" s="250"/>
      <c r="K21" s="250"/>
      <c r="L21" s="250"/>
      <c r="M21" s="250"/>
    </row>
    <row r="22" spans="1:13" ht="31.5">
      <c r="A22" s="77"/>
      <c r="B22" s="77"/>
      <c r="C22" s="80" t="s">
        <v>55</v>
      </c>
      <c r="D22" s="77" t="s">
        <v>35</v>
      </c>
      <c r="E22" s="29">
        <v>92</v>
      </c>
      <c r="F22" s="29">
        <f>E22*F19</f>
        <v>3.128</v>
      </c>
      <c r="G22" s="31"/>
      <c r="H22" s="249"/>
      <c r="I22" s="31"/>
      <c r="J22" s="249"/>
      <c r="K22" s="31"/>
      <c r="L22" s="249"/>
      <c r="M22" s="249"/>
    </row>
    <row r="23" spans="1:13" ht="17.25">
      <c r="A23" s="183"/>
      <c r="B23" s="183"/>
      <c r="C23" s="184" t="s">
        <v>130</v>
      </c>
      <c r="D23" s="183" t="s">
        <v>131</v>
      </c>
      <c r="E23" s="185">
        <v>1.79</v>
      </c>
      <c r="F23" s="185">
        <f>E23*F19</f>
        <v>0.060860000000000004</v>
      </c>
      <c r="G23" s="251"/>
      <c r="H23" s="251"/>
      <c r="I23" s="251"/>
      <c r="J23" s="251"/>
      <c r="K23" s="251"/>
      <c r="L23" s="251"/>
      <c r="M23" s="251"/>
    </row>
    <row r="24" spans="1:13" ht="15.75">
      <c r="A24" s="77"/>
      <c r="B24" s="77"/>
      <c r="C24" s="101" t="s">
        <v>37</v>
      </c>
      <c r="D24" s="77" t="s">
        <v>35</v>
      </c>
      <c r="E24" s="182">
        <v>60</v>
      </c>
      <c r="F24" s="182">
        <f>E24*F19</f>
        <v>2.04</v>
      </c>
      <c r="G24" s="250"/>
      <c r="H24" s="250"/>
      <c r="I24" s="250"/>
      <c r="J24" s="250"/>
      <c r="K24" s="250"/>
      <c r="L24" s="250"/>
      <c r="M24" s="250"/>
    </row>
    <row r="25" spans="1:13" ht="33">
      <c r="A25" s="22">
        <v>5</v>
      </c>
      <c r="B25" s="41"/>
      <c r="C25" s="24" t="s">
        <v>68</v>
      </c>
      <c r="D25" s="25" t="s">
        <v>41</v>
      </c>
      <c r="E25" s="42"/>
      <c r="F25" s="43">
        <v>1.976</v>
      </c>
      <c r="G25" s="31"/>
      <c r="H25" s="249"/>
      <c r="I25" s="31"/>
      <c r="J25" s="249"/>
      <c r="K25" s="31"/>
      <c r="L25" s="249"/>
      <c r="M25" s="249"/>
    </row>
    <row r="26" spans="1:13" ht="16.5">
      <c r="A26" s="22"/>
      <c r="B26" s="44" t="s">
        <v>47</v>
      </c>
      <c r="C26" s="45" t="s">
        <v>38</v>
      </c>
      <c r="D26" s="41" t="s">
        <v>39</v>
      </c>
      <c r="E26" s="23">
        <v>42.5</v>
      </c>
      <c r="F26" s="39">
        <f>E26*F25</f>
        <v>83.98</v>
      </c>
      <c r="G26" s="250"/>
      <c r="H26" s="249"/>
      <c r="I26" s="31"/>
      <c r="J26" s="249"/>
      <c r="K26" s="31"/>
      <c r="L26" s="249"/>
      <c r="M26" s="249"/>
    </row>
    <row r="27" spans="1:13" ht="31.5">
      <c r="A27" s="33"/>
      <c r="B27" s="26"/>
      <c r="C27" s="40" t="s">
        <v>69</v>
      </c>
      <c r="D27" s="25" t="s">
        <v>51</v>
      </c>
      <c r="E27" s="39"/>
      <c r="F27" s="39">
        <v>197.6</v>
      </c>
      <c r="G27" s="250"/>
      <c r="H27" s="250"/>
      <c r="I27" s="250"/>
      <c r="J27" s="250"/>
      <c r="K27" s="250"/>
      <c r="L27" s="250"/>
      <c r="M27" s="250"/>
    </row>
    <row r="28" spans="1:13" ht="15.75">
      <c r="A28" s="33"/>
      <c r="B28" s="26" t="s">
        <v>54</v>
      </c>
      <c r="C28" s="34" t="s">
        <v>70</v>
      </c>
      <c r="D28" s="25" t="s">
        <v>36</v>
      </c>
      <c r="E28" s="39"/>
      <c r="F28" s="39">
        <v>152</v>
      </c>
      <c r="G28" s="250"/>
      <c r="H28" s="250"/>
      <c r="I28" s="250"/>
      <c r="J28" s="250"/>
      <c r="K28" s="250"/>
      <c r="L28" s="250"/>
      <c r="M28" s="250"/>
    </row>
    <row r="29" spans="1:13" ht="15.75">
      <c r="A29" s="33"/>
      <c r="B29" s="26" t="s">
        <v>54</v>
      </c>
      <c r="C29" s="34" t="s">
        <v>57</v>
      </c>
      <c r="D29" s="25" t="s">
        <v>50</v>
      </c>
      <c r="E29" s="39"/>
      <c r="F29" s="39">
        <v>3</v>
      </c>
      <c r="G29" s="250"/>
      <c r="H29" s="250"/>
      <c r="I29" s="250"/>
      <c r="J29" s="250"/>
      <c r="K29" s="250"/>
      <c r="L29" s="250"/>
      <c r="M29" s="250"/>
    </row>
    <row r="30" spans="1:13" ht="17.25">
      <c r="A30" s="33"/>
      <c r="B30" s="26" t="s">
        <v>54</v>
      </c>
      <c r="C30" s="34" t="s">
        <v>257</v>
      </c>
      <c r="D30" s="25" t="s">
        <v>51</v>
      </c>
      <c r="E30" s="39"/>
      <c r="F30" s="39">
        <v>2</v>
      </c>
      <c r="G30" s="250"/>
      <c r="H30" s="250"/>
      <c r="I30" s="250"/>
      <c r="J30" s="250"/>
      <c r="K30" s="250"/>
      <c r="L30" s="250"/>
      <c r="M30" s="250"/>
    </row>
    <row r="31" spans="1:13" ht="17.25">
      <c r="A31" s="33"/>
      <c r="B31" s="26" t="s">
        <v>54</v>
      </c>
      <c r="C31" s="34" t="s">
        <v>258</v>
      </c>
      <c r="D31" s="25" t="s">
        <v>51</v>
      </c>
      <c r="E31" s="39"/>
      <c r="F31" s="39">
        <v>1</v>
      </c>
      <c r="G31" s="250"/>
      <c r="H31" s="250"/>
      <c r="I31" s="250"/>
      <c r="J31" s="250"/>
      <c r="K31" s="250"/>
      <c r="L31" s="250"/>
      <c r="M31" s="250"/>
    </row>
    <row r="32" spans="1:13" ht="15.75">
      <c r="A32" s="33"/>
      <c r="B32" s="47"/>
      <c r="C32" s="48" t="s">
        <v>8</v>
      </c>
      <c r="D32" s="49"/>
      <c r="E32" s="50"/>
      <c r="F32" s="50"/>
      <c r="G32" s="247"/>
      <c r="H32" s="247"/>
      <c r="I32" s="247"/>
      <c r="J32" s="247"/>
      <c r="K32" s="247"/>
      <c r="L32" s="247"/>
      <c r="M32" s="247"/>
    </row>
    <row r="33" spans="1:13" ht="15.75">
      <c r="A33" s="47"/>
      <c r="B33" s="47"/>
      <c r="C33" s="48" t="s">
        <v>42</v>
      </c>
      <c r="D33" s="51">
        <v>0.1</v>
      </c>
      <c r="E33" s="50"/>
      <c r="F33" s="50"/>
      <c r="G33" s="247"/>
      <c r="H33" s="247"/>
      <c r="I33" s="247"/>
      <c r="J33" s="247"/>
      <c r="K33" s="247"/>
      <c r="L33" s="247"/>
      <c r="M33" s="247"/>
    </row>
    <row r="34" spans="1:13" ht="15.75">
      <c r="A34" s="47"/>
      <c r="B34" s="47"/>
      <c r="C34" s="48" t="s">
        <v>8</v>
      </c>
      <c r="D34" s="49"/>
      <c r="E34" s="50"/>
      <c r="F34" s="50"/>
      <c r="G34" s="247"/>
      <c r="H34" s="247"/>
      <c r="I34" s="247"/>
      <c r="J34" s="247"/>
      <c r="K34" s="247"/>
      <c r="L34" s="247"/>
      <c r="M34" s="247"/>
    </row>
    <row r="35" spans="1:13" ht="15.75">
      <c r="A35" s="47"/>
      <c r="B35" s="47"/>
      <c r="C35" s="48" t="s">
        <v>43</v>
      </c>
      <c r="D35" s="51">
        <v>0.08</v>
      </c>
      <c r="E35" s="50"/>
      <c r="F35" s="50"/>
      <c r="G35" s="247"/>
      <c r="H35" s="247"/>
      <c r="I35" s="247"/>
      <c r="J35" s="247"/>
      <c r="K35" s="247"/>
      <c r="L35" s="247"/>
      <c r="M35" s="247"/>
    </row>
    <row r="36" spans="1:13" ht="15.75">
      <c r="A36" s="47"/>
      <c r="B36" s="47"/>
      <c r="C36" s="48" t="s">
        <v>44</v>
      </c>
      <c r="D36" s="49"/>
      <c r="E36" s="50"/>
      <c r="F36" s="50"/>
      <c r="G36" s="247"/>
      <c r="H36" s="247"/>
      <c r="I36" s="247"/>
      <c r="J36" s="247"/>
      <c r="K36" s="247"/>
      <c r="L36" s="247"/>
      <c r="M36" s="247"/>
    </row>
    <row r="37" spans="1:13" ht="15.75">
      <c r="A37" s="47"/>
      <c r="B37" s="47"/>
      <c r="C37" s="48" t="s">
        <v>45</v>
      </c>
      <c r="D37" s="52">
        <v>0.18</v>
      </c>
      <c r="E37" s="50"/>
      <c r="F37" s="50"/>
      <c r="G37" s="247"/>
      <c r="H37" s="247"/>
      <c r="I37" s="247"/>
      <c r="J37" s="247"/>
      <c r="K37" s="247"/>
      <c r="L37" s="247"/>
      <c r="M37" s="247"/>
    </row>
    <row r="38" spans="1:13" ht="15.75">
      <c r="A38" s="47"/>
      <c r="B38" s="47"/>
      <c r="C38" s="48" t="s">
        <v>8</v>
      </c>
      <c r="D38" s="49"/>
      <c r="E38" s="50"/>
      <c r="F38" s="50"/>
      <c r="G38" s="247"/>
      <c r="H38" s="247"/>
      <c r="I38" s="247"/>
      <c r="J38" s="247"/>
      <c r="K38" s="247"/>
      <c r="L38" s="247"/>
      <c r="M38" s="261"/>
    </row>
    <row r="39" spans="1:13" ht="15.75">
      <c r="A39" s="53"/>
      <c r="B39" s="53"/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57"/>
    </row>
    <row r="40" spans="1:13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8"/>
    </row>
    <row r="41" spans="1:13" ht="16.5">
      <c r="A41" s="82"/>
      <c r="B41" s="82"/>
      <c r="C41" s="83"/>
      <c r="D41" s="81"/>
      <c r="E41" s="285"/>
      <c r="F41" s="285"/>
      <c r="G41" s="285"/>
      <c r="H41" s="285"/>
      <c r="I41" s="81"/>
      <c r="J41" s="84"/>
      <c r="K41" s="84"/>
      <c r="L41" s="84"/>
      <c r="M41" s="84"/>
    </row>
    <row r="42" spans="1:13" ht="15.75">
      <c r="A42" s="82"/>
      <c r="B42" s="82"/>
      <c r="C42" s="83"/>
      <c r="D42" s="81"/>
      <c r="E42" s="81"/>
      <c r="F42" s="81"/>
      <c r="G42" s="81"/>
      <c r="H42" s="81"/>
      <c r="I42" s="81"/>
      <c r="J42" s="84"/>
      <c r="K42" s="84"/>
      <c r="L42" s="84"/>
      <c r="M42" s="84"/>
    </row>
    <row r="43" spans="1:13" ht="15.75">
      <c r="A43" s="82"/>
      <c r="B43" s="82"/>
      <c r="C43" s="83"/>
      <c r="D43" s="81"/>
      <c r="E43" s="81"/>
      <c r="F43" s="81"/>
      <c r="G43" s="81"/>
      <c r="H43" s="81"/>
      <c r="I43" s="81"/>
      <c r="J43" s="85"/>
      <c r="K43" s="85"/>
      <c r="L43" s="85"/>
      <c r="M43" s="85"/>
    </row>
    <row r="44" spans="1:13" ht="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2"/>
      <c r="B72" s="32"/>
      <c r="C72" s="6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2"/>
      <c r="B73" s="32"/>
      <c r="C73" s="6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2"/>
      <c r="B74" s="32"/>
      <c r="C74" s="6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2"/>
      <c r="B75" s="32"/>
      <c r="C75" s="6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2"/>
      <c r="B76" s="32"/>
      <c r="C76" s="6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2.7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</row>
    <row r="87" spans="1:13" ht="12.7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</row>
    <row r="88" spans="1:13" ht="15">
      <c r="A88" s="63"/>
      <c r="B88" s="65"/>
      <c r="C88" s="66"/>
      <c r="D88" s="67"/>
      <c r="E88" s="68"/>
      <c r="F88" s="68"/>
      <c r="G88" s="68"/>
      <c r="H88" s="68"/>
      <c r="I88" s="69"/>
      <c r="J88" s="69"/>
      <c r="K88" s="69"/>
      <c r="L88" s="69"/>
      <c r="M88" s="69"/>
    </row>
    <row r="89" spans="1:13" ht="12.7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</row>
    <row r="90" spans="1:13" ht="15">
      <c r="A90" s="32"/>
      <c r="B90" s="70"/>
      <c r="C90" s="62"/>
      <c r="D90" s="32"/>
      <c r="E90" s="68"/>
      <c r="F90" s="68"/>
      <c r="G90" s="68"/>
      <c r="H90" s="68"/>
      <c r="I90" s="68"/>
      <c r="J90" s="68"/>
      <c r="K90" s="68"/>
      <c r="L90" s="68"/>
      <c r="M90" s="68"/>
    </row>
    <row r="91" spans="1:13" ht="12.7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</row>
    <row r="92" spans="1:13" ht="12.7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</row>
    <row r="93" spans="1:13" ht="12.7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</row>
    <row r="94" spans="1:13" ht="12.7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</row>
    <row r="95" spans="1:13" ht="12.7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</row>
    <row r="96" spans="1:13" ht="12.7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</row>
    <row r="97" spans="1:13" ht="12.7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</row>
    <row r="98" spans="1:13" ht="12.7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</row>
    <row r="99" spans="1:13" ht="12.7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</row>
    <row r="100" spans="1:13" ht="15">
      <c r="A100" s="63"/>
      <c r="B100" s="63"/>
      <c r="C100" s="71"/>
      <c r="D100" s="63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15">
      <c r="A101" s="63"/>
      <c r="B101" s="63"/>
      <c r="C101" s="71"/>
      <c r="D101" s="63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ht="15">
      <c r="A102" s="63"/>
      <c r="B102" s="63"/>
      <c r="C102" s="71"/>
      <c r="D102" s="63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ht="15">
      <c r="A103" s="63"/>
      <c r="B103" s="63"/>
      <c r="C103" s="71"/>
      <c r="D103" s="63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ht="15">
      <c r="A104" s="63"/>
      <c r="B104" s="63"/>
      <c r="C104" s="71"/>
      <c r="D104" s="63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ht="15">
      <c r="A105" s="3"/>
      <c r="B105" s="3"/>
      <c r="C105" s="73"/>
      <c r="D105" s="3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1:13" ht="15">
      <c r="A106" s="3"/>
      <c r="B106" s="3"/>
      <c r="C106" s="73"/>
      <c r="D106" s="3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1:13" ht="15">
      <c r="A107" s="3"/>
      <c r="B107" s="3"/>
      <c r="C107" s="73"/>
      <c r="D107" s="3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1:13" ht="15">
      <c r="A108" s="3"/>
      <c r="B108" s="3"/>
      <c r="C108" s="73"/>
      <c r="D108" s="3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1:13" ht="15">
      <c r="A109" s="3"/>
      <c r="B109" s="74"/>
      <c r="C109" s="75"/>
      <c r="D109" s="74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3" ht="15">
      <c r="A110" s="3"/>
      <c r="B110" s="3"/>
      <c r="C110" s="73"/>
      <c r="D110" s="3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1:13" ht="15">
      <c r="A111" s="67"/>
      <c r="B111" s="3"/>
      <c r="C111" s="73"/>
      <c r="D111" s="3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1:13" ht="15">
      <c r="A112" s="3"/>
      <c r="B112" s="3"/>
      <c r="C112" s="73"/>
      <c r="D112" s="3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1:13" ht="15">
      <c r="A113" s="3"/>
      <c r="B113" s="3"/>
      <c r="C113" s="73"/>
      <c r="D113" s="3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1:13" ht="15">
      <c r="A114" s="3"/>
      <c r="B114" s="3"/>
      <c r="C114" s="73"/>
      <c r="D114" s="3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1:13" ht="15">
      <c r="A115" s="3"/>
      <c r="B115" s="3"/>
      <c r="C115" s="73"/>
      <c r="D115" s="3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1:13" ht="15">
      <c r="A116" s="3"/>
      <c r="B116" s="3"/>
      <c r="C116" s="73"/>
      <c r="D116" s="3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1:13" ht="15">
      <c r="A117" s="63"/>
      <c r="B117" s="63"/>
      <c r="C117" s="71"/>
      <c r="D117" s="63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5">
      <c r="A118" s="63"/>
      <c r="B118" s="63"/>
      <c r="C118" s="71"/>
      <c r="D118" s="63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5">
      <c r="A119" s="63"/>
      <c r="B119" s="63"/>
      <c r="C119" s="71"/>
      <c r="D119" s="63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5">
      <c r="A120" s="63"/>
      <c r="B120" s="63"/>
      <c r="C120" s="71"/>
      <c r="D120" s="63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5">
      <c r="A121" s="63"/>
      <c r="B121" s="63"/>
      <c r="C121" s="71"/>
      <c r="D121" s="63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5">
      <c r="A122" s="3"/>
      <c r="B122" s="3"/>
      <c r="C122" s="73"/>
      <c r="D122" s="3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ht="15">
      <c r="A123" s="3"/>
      <c r="B123" s="3"/>
      <c r="C123" s="73"/>
      <c r="D123" s="3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1:13" ht="15">
      <c r="A124" s="3"/>
      <c r="B124" s="3"/>
      <c r="C124" s="73"/>
      <c r="D124" s="3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1:13" ht="15">
      <c r="A125" s="3"/>
      <c r="B125" s="3"/>
      <c r="C125" s="73"/>
      <c r="D125" s="3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1:13" ht="15">
      <c r="A126" s="3"/>
      <c r="B126" s="3"/>
      <c r="C126" s="73"/>
      <c r="D126" s="3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1:13" ht="15">
      <c r="A127" s="3"/>
      <c r="B127" s="3"/>
      <c r="C127" s="73"/>
      <c r="D127" s="3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1:13" ht="15">
      <c r="A128" s="3"/>
      <c r="B128" s="3"/>
      <c r="C128" s="73"/>
      <c r="D128" s="3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1:13" ht="15">
      <c r="A129" s="3"/>
      <c r="B129" s="3"/>
      <c r="C129" s="73"/>
      <c r="D129" s="3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1:13" ht="15">
      <c r="A130" s="3"/>
      <c r="B130" s="3"/>
      <c r="C130" s="73"/>
      <c r="D130" s="3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1:13" ht="15">
      <c r="A131" s="3"/>
      <c r="B131" s="3"/>
      <c r="C131" s="73"/>
      <c r="D131" s="3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1:13" ht="15">
      <c r="A132" s="3"/>
      <c r="B132" s="3"/>
      <c r="C132" s="73"/>
      <c r="D132" s="3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1:13" ht="15">
      <c r="A133" s="3"/>
      <c r="B133" s="3"/>
      <c r="C133" s="73"/>
      <c r="D133" s="3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1:13" ht="15">
      <c r="A134" s="3"/>
      <c r="B134" s="3"/>
      <c r="C134" s="73"/>
      <c r="D134" s="3"/>
      <c r="E134" s="68"/>
      <c r="F134" s="68"/>
      <c r="G134" s="68"/>
      <c r="H134" s="68"/>
      <c r="I134" s="68"/>
      <c r="J134" s="68"/>
      <c r="K134" s="68"/>
      <c r="L134" s="68"/>
      <c r="M134" s="68"/>
    </row>
    <row r="135" spans="1:13" ht="15">
      <c r="A135" s="3"/>
      <c r="B135" s="3"/>
      <c r="C135" s="73"/>
      <c r="D135" s="3"/>
      <c r="E135" s="68"/>
      <c r="F135" s="68"/>
      <c r="G135" s="68"/>
      <c r="H135" s="68"/>
      <c r="I135" s="68"/>
      <c r="J135" s="68"/>
      <c r="K135" s="68"/>
      <c r="L135" s="68"/>
      <c r="M135" s="68"/>
    </row>
    <row r="136" spans="1:13" ht="15">
      <c r="A136" s="3"/>
      <c r="B136" s="3"/>
      <c r="C136" s="73"/>
      <c r="D136" s="3"/>
      <c r="E136" s="68"/>
      <c r="F136" s="68"/>
      <c r="G136" s="68"/>
      <c r="H136" s="68"/>
      <c r="I136" s="68"/>
      <c r="J136" s="68"/>
      <c r="K136" s="68"/>
      <c r="L136" s="68"/>
      <c r="M136" s="68"/>
    </row>
    <row r="137" spans="1:13" ht="15">
      <c r="A137" s="3"/>
      <c r="B137" s="3"/>
      <c r="C137" s="73"/>
      <c r="D137" s="3"/>
      <c r="E137" s="68"/>
      <c r="F137" s="68"/>
      <c r="G137" s="68"/>
      <c r="H137" s="68"/>
      <c r="I137" s="68"/>
      <c r="J137" s="68"/>
      <c r="K137" s="68"/>
      <c r="L137" s="68"/>
      <c r="M137" s="68"/>
    </row>
    <row r="138" spans="1:13" ht="15">
      <c r="A138" s="3"/>
      <c r="B138" s="3"/>
      <c r="C138" s="73"/>
      <c r="D138" s="3"/>
      <c r="E138" s="68"/>
      <c r="F138" s="68"/>
      <c r="G138" s="68"/>
      <c r="H138" s="68"/>
      <c r="I138" s="68"/>
      <c r="J138" s="68"/>
      <c r="K138" s="68"/>
      <c r="L138" s="68"/>
      <c r="M138" s="68"/>
    </row>
    <row r="139" spans="1:13" ht="15">
      <c r="A139" s="3"/>
      <c r="B139" s="3"/>
      <c r="C139" s="73"/>
      <c r="D139" s="3"/>
      <c r="E139" s="68"/>
      <c r="F139" s="68"/>
      <c r="G139" s="68"/>
      <c r="H139" s="68"/>
      <c r="I139" s="68"/>
      <c r="J139" s="68"/>
      <c r="K139" s="68"/>
      <c r="L139" s="68"/>
      <c r="M139" s="68"/>
    </row>
    <row r="140" spans="1:13" ht="15">
      <c r="A140" s="3"/>
      <c r="B140" s="3"/>
      <c r="C140" s="73"/>
      <c r="D140" s="3"/>
      <c r="E140" s="68"/>
      <c r="F140" s="68"/>
      <c r="G140" s="68"/>
      <c r="H140" s="68"/>
      <c r="I140" s="68"/>
      <c r="J140" s="68"/>
      <c r="K140" s="68"/>
      <c r="L140" s="68"/>
      <c r="M140" s="68"/>
    </row>
    <row r="141" spans="1:13" ht="15">
      <c r="A141" s="3"/>
      <c r="B141" s="3"/>
      <c r="C141" s="73"/>
      <c r="D141" s="3"/>
      <c r="E141" s="68"/>
      <c r="F141" s="68"/>
      <c r="G141" s="68"/>
      <c r="H141" s="68"/>
      <c r="I141" s="68"/>
      <c r="J141" s="68"/>
      <c r="K141" s="68"/>
      <c r="L141" s="68"/>
      <c r="M141" s="68"/>
    </row>
    <row r="142" spans="1:13" ht="15">
      <c r="A142" s="3"/>
      <c r="B142" s="3"/>
      <c r="C142" s="73"/>
      <c r="D142" s="3"/>
      <c r="E142" s="68"/>
      <c r="F142" s="68"/>
      <c r="G142" s="68"/>
      <c r="H142" s="68"/>
      <c r="I142" s="68"/>
      <c r="J142" s="68"/>
      <c r="K142" s="68"/>
      <c r="L142" s="68"/>
      <c r="M142" s="68"/>
    </row>
    <row r="143" spans="1:13" ht="15">
      <c r="A143" s="3"/>
      <c r="B143" s="3"/>
      <c r="C143" s="73"/>
      <c r="D143" s="3"/>
      <c r="E143" s="68"/>
      <c r="F143" s="68"/>
      <c r="G143" s="68"/>
      <c r="H143" s="68"/>
      <c r="I143" s="68"/>
      <c r="J143" s="68"/>
      <c r="K143" s="68"/>
      <c r="L143" s="68"/>
      <c r="M143" s="68"/>
    </row>
    <row r="144" spans="1:13" ht="15">
      <c r="A144" s="3"/>
      <c r="B144" s="3"/>
      <c r="C144" s="73"/>
      <c r="D144" s="3"/>
      <c r="E144" s="68"/>
      <c r="F144" s="68"/>
      <c r="G144" s="68"/>
      <c r="H144" s="68"/>
      <c r="I144" s="68"/>
      <c r="J144" s="68"/>
      <c r="K144" s="68"/>
      <c r="L144" s="68"/>
      <c r="M144" s="68"/>
    </row>
    <row r="145" spans="1:13" ht="15">
      <c r="A145" s="3"/>
      <c r="B145" s="3"/>
      <c r="C145" s="73"/>
      <c r="D145" s="3"/>
      <c r="E145" s="68"/>
      <c r="F145" s="68"/>
      <c r="G145" s="68"/>
      <c r="H145" s="68"/>
      <c r="I145" s="68"/>
      <c r="J145" s="68"/>
      <c r="K145" s="68"/>
      <c r="L145" s="68"/>
      <c r="M145" s="68"/>
    </row>
    <row r="146" spans="1:13" ht="15">
      <c r="A146" s="3"/>
      <c r="B146" s="3"/>
      <c r="C146" s="73"/>
      <c r="D146" s="3"/>
      <c r="E146" s="68"/>
      <c r="F146" s="68"/>
      <c r="G146" s="68"/>
      <c r="H146" s="68"/>
      <c r="I146" s="68"/>
      <c r="J146" s="68"/>
      <c r="K146" s="68"/>
      <c r="L146" s="68"/>
      <c r="M146" s="68"/>
    </row>
    <row r="147" spans="1:13" ht="15">
      <c r="A147" s="3"/>
      <c r="B147" s="3"/>
      <c r="C147" s="73"/>
      <c r="D147" s="3"/>
      <c r="E147" s="68"/>
      <c r="F147" s="68"/>
      <c r="G147" s="68"/>
      <c r="H147" s="68"/>
      <c r="I147" s="68"/>
      <c r="J147" s="68"/>
      <c r="K147" s="68"/>
      <c r="L147" s="68"/>
      <c r="M147" s="68"/>
    </row>
    <row r="148" spans="1:13" ht="15">
      <c r="A148" s="3"/>
      <c r="B148" s="3"/>
      <c r="C148" s="73"/>
      <c r="D148" s="3"/>
      <c r="E148" s="68"/>
      <c r="F148" s="68"/>
      <c r="G148" s="68"/>
      <c r="H148" s="68"/>
      <c r="I148" s="68"/>
      <c r="J148" s="68"/>
      <c r="K148" s="68"/>
      <c r="L148" s="68"/>
      <c r="M148" s="68"/>
    </row>
    <row r="149" spans="1:13" ht="15">
      <c r="A149" s="3"/>
      <c r="B149" s="63"/>
      <c r="C149" s="71"/>
      <c r="D149" s="63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13" ht="15">
      <c r="A150" s="3"/>
      <c r="B150" s="63"/>
      <c r="C150" s="71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</sheetData>
  <sheetProtection password="CCC5" sheet="1" objects="1" scenarios="1"/>
  <mergeCells count="18">
    <mergeCell ref="A2:J2"/>
    <mergeCell ref="A3:H3"/>
    <mergeCell ref="A6:A9"/>
    <mergeCell ref="B6:B9"/>
    <mergeCell ref="D6:D9"/>
    <mergeCell ref="E6:F6"/>
    <mergeCell ref="G6:H7"/>
    <mergeCell ref="I6:J7"/>
    <mergeCell ref="E41:H41"/>
    <mergeCell ref="K6:L6"/>
    <mergeCell ref="M6:M9"/>
    <mergeCell ref="E7:F7"/>
    <mergeCell ref="K7:L7"/>
    <mergeCell ref="E8:E9"/>
    <mergeCell ref="F8:F9"/>
    <mergeCell ref="H8:H9"/>
    <mergeCell ref="J8:J9"/>
    <mergeCell ref="L8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Shesyidvi</cp:lastModifiedBy>
  <cp:lastPrinted>2015-05-31T17:45:40Z</cp:lastPrinted>
  <dcterms:created xsi:type="dcterms:W3CDTF">2015-05-21T10:13:58Z</dcterms:created>
  <dcterms:modified xsi:type="dcterms:W3CDTF">2015-07-15T09:18:00Z</dcterms:modified>
  <cp:category/>
  <cp:version/>
  <cp:contentType/>
  <cp:contentStatus/>
</cp:coreProperties>
</file>