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<sst xmlns="http://schemas.openxmlformats.org/spreadsheetml/2006/main" count="78" uniqueCount="43">
  <si>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</si>
  <si>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</si>
  <si>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</si>
  <si>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</si>
  <si>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</si>
  <si>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</si>
  <si>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</si>
  <si>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</si>
  <si>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transporti meqanizmebi</t>
  </si>
  <si>
    <t>c</t>
  </si>
  <si>
    <t>jami</t>
  </si>
  <si>
    <t xml:space="preserve">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</si>
  <si>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</si>
  <si>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</si>
  <si>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>kg</t>
  </si>
  <si>
    <t>t</t>
  </si>
  <si>
    <t xml:space="preserve">samSeneblo masalebis atana saxuravze amwemeqanizmebis gamoyenebiT              </t>
  </si>
  <si>
    <t xml:space="preserve">moTuTiebuli gluvi Tunuqis furcli sisqiT 0.5mm  </t>
  </si>
  <si>
    <t>I xarisxis xis masala</t>
  </si>
  <si>
    <t>samSeneblo lursmani</t>
  </si>
  <si>
    <t>silikoni</t>
  </si>
  <si>
    <t xml:space="preserve">saxuravis mowyoba moTuTuebuli   profnastiliT </t>
  </si>
  <si>
    <t>profnastili moTuTiebuli sisqiT 0.5mm</t>
  </si>
  <si>
    <t>dazianebuli xis konstruqciebis demontaJi-montaJiT</t>
  </si>
  <si>
    <t>saxuravis mowyoba moTuTiebuli Tunuqis furcliT (endao, parapeti rusuli Rari, Camofena, samercxle da kexi)</t>
  </si>
  <si>
    <t>dazianebuli saxuravis demontaJi</t>
  </si>
  <si>
    <t>avtokalaTi</t>
  </si>
  <si>
    <t>manq/sT</t>
  </si>
  <si>
    <t>წვიმის წყლის წყალსაწრეტი მილების damzadeba, mowyoba.</t>
  </si>
  <si>
    <t>g/m</t>
  </si>
  <si>
    <t>ძაბრის damzadeba, mowyoba.</t>
  </si>
  <si>
    <t>Tunuqis muxliს დამზადება, მოწყობა</t>
  </si>
  <si>
    <t xml:space="preserve">dubeli </t>
  </si>
  <si>
    <t>lursmani Rariani (burulis)</t>
  </si>
  <si>
    <t xml:space="preserve">samSeneblo narCenebis Camotana da datvirTva a/TviTmclelebze da gatana nayarSi 5 km manZilze                               </t>
  </si>
  <si>
    <t>d.R.g. (18%)</t>
  </si>
  <si>
    <t xml:space="preserve"> xarjTaRricxva # 1-13</t>
  </si>
  <si>
    <t>masalis transportirebis xarjebi (%)</t>
  </si>
  <si>
    <t>zednadebi xarjebi (%)</t>
  </si>
  <si>
    <t>gegmiuri dagroveba (%)</t>
  </si>
  <si>
    <t>gauTvaliswinebeli xarjebi (%)</t>
  </si>
  <si>
    <t>q. rusTavSi sacxovrebeli korpusebis qanobiani saxuravebis gadaxurvis samuSaoebi                                                                                                                            (sumgaeTel metalurgTa quCa bina #8)</t>
  </si>
  <si>
    <t>erT.fasi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</si>
</sst>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 topLeftCell="A16">
      <selection activeCell="A22" sqref="A22"/>
    </sheetView>
  </sheetViews>
  <sheetFormatPr defaultColWidth="9.00390625" defaultRowHeight="12.75"/>
  <cols>
    <col min="1" max="1" width="5.00390625" style="4" customWidth="1"/>
    <col min="2" max="2" width="48.375" style="4" customWidth="1"/>
    <col min="3" max="3" width="9.875" style="4" customWidth="1"/>
    <col min="4" max="4" width="9.375" style="4" customWidth="1"/>
    <col min="5" max="5" width="8.375" style="4" customWidth="1"/>
    <col min="6" max="6" width="11.125" style="4" customWidth="1"/>
    <col min="7" max="7" width="8.625" style="4" customWidth="1"/>
    <col min="8" max="8" width="10.125" style="4" customWidth="1"/>
    <col min="9" max="9" width="8.75390625" style="4" customWidth="1"/>
    <col min="10" max="10" width="9.75390625" style="4" customWidth="1"/>
    <col min="11" max="11" width="12.125" style="4" customWidth="1"/>
    <col min="12" max="12" width="9.25390625" style="4" bestFit="1" customWidth="1"/>
    <col min="13" max="20" width="9.125" style="4" customWidth="1"/>
    <col min="21" max="21" width="9.00390625" style="4" customWidth="1"/>
    <col min="22" max="16384" width="9.125" style="4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25" customHeight="1">
      <c r="A3" s="2"/>
      <c r="B3" s="26" t="s">
        <v>36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54" customHeight="1">
      <c r="A4" s="2"/>
      <c r="B4" s="25" t="s">
        <v>41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4.5" customHeight="1">
      <c r="A7" s="28" t="s">
        <v>4</v>
      </c>
      <c r="B7" s="28" t="s">
        <v>5</v>
      </c>
      <c r="C7" s="29" t="s">
        <v>6</v>
      </c>
      <c r="D7" s="29" t="s">
        <v>7</v>
      </c>
      <c r="E7" s="32" t="s">
        <v>1</v>
      </c>
      <c r="F7" s="33"/>
      <c r="G7" s="32" t="s">
        <v>2</v>
      </c>
      <c r="H7" s="33"/>
      <c r="I7" s="27" t="s">
        <v>8</v>
      </c>
      <c r="J7" s="27"/>
      <c r="K7" s="28" t="s">
        <v>3</v>
      </c>
    </row>
    <row r="8" spans="1:11" ht="33" customHeight="1">
      <c r="A8" s="28"/>
      <c r="B8" s="28"/>
      <c r="C8" s="30"/>
      <c r="D8" s="30"/>
      <c r="E8" s="29" t="s">
        <v>42</v>
      </c>
      <c r="F8" s="29" t="s">
        <v>3</v>
      </c>
      <c r="G8" s="29" t="s">
        <v>42</v>
      </c>
      <c r="H8" s="29" t="s">
        <v>3</v>
      </c>
      <c r="I8" s="29" t="s">
        <v>42</v>
      </c>
      <c r="J8" s="28" t="s">
        <v>3</v>
      </c>
      <c r="K8" s="28"/>
    </row>
    <row r="9" spans="1:11" ht="2.25" customHeight="1">
      <c r="A9" s="28"/>
      <c r="B9" s="28"/>
      <c r="C9" s="31"/>
      <c r="D9" s="31"/>
      <c r="E9" s="31"/>
      <c r="F9" s="31"/>
      <c r="G9" s="31"/>
      <c r="H9" s="31"/>
      <c r="I9" s="31"/>
      <c r="J9" s="28"/>
      <c r="K9" s="28"/>
    </row>
    <row r="10" spans="1:11" ht="16.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24" customHeight="1">
      <c r="A11" s="13">
        <v>1</v>
      </c>
      <c r="B11" s="16" t="s">
        <v>25</v>
      </c>
      <c r="C11" s="7" t="s">
        <v>12</v>
      </c>
      <c r="D11" s="11">
        <f>D15+D17</f>
        <v>1081</v>
      </c>
      <c r="E11" s="11"/>
      <c r="F11" s="11"/>
      <c r="G11" s="11"/>
      <c r="H11" s="11"/>
      <c r="I11" s="11"/>
      <c r="J11" s="11"/>
      <c r="K11" s="11"/>
    </row>
    <row r="12" spans="1:11" ht="36" customHeight="1">
      <c r="A12" s="13">
        <v>2</v>
      </c>
      <c r="B12" s="16" t="s">
        <v>23</v>
      </c>
      <c r="C12" s="7" t="s">
        <v>13</v>
      </c>
      <c r="D12" s="11">
        <f>D11*0.01</f>
        <v>10.81</v>
      </c>
      <c r="E12" s="11"/>
      <c r="F12" s="11"/>
      <c r="G12" s="11"/>
      <c r="H12" s="11"/>
      <c r="I12" s="11"/>
      <c r="J12" s="11"/>
      <c r="K12" s="11"/>
    </row>
    <row r="13" spans="1:11" ht="19.5" customHeight="1">
      <c r="A13" s="13">
        <v>3</v>
      </c>
      <c r="B13" s="16" t="s">
        <v>18</v>
      </c>
      <c r="C13" s="7" t="s">
        <v>13</v>
      </c>
      <c r="D13" s="11">
        <f>D12*1.05</f>
        <v>11.3505</v>
      </c>
      <c r="E13" s="11"/>
      <c r="F13" s="11"/>
      <c r="G13" s="11"/>
      <c r="H13" s="11"/>
      <c r="I13" s="11"/>
      <c r="J13" s="11"/>
      <c r="K13" s="11"/>
    </row>
    <row r="14" spans="1:11" ht="20.25" customHeight="1">
      <c r="A14" s="13">
        <v>4</v>
      </c>
      <c r="B14" s="16" t="s">
        <v>19</v>
      </c>
      <c r="C14" s="7" t="s">
        <v>14</v>
      </c>
      <c r="D14" s="11">
        <f>D11*0.1</f>
        <v>108.10000000000001</v>
      </c>
      <c r="E14" s="11"/>
      <c r="F14" s="11"/>
      <c r="G14" s="11"/>
      <c r="H14" s="11"/>
      <c r="I14" s="11"/>
      <c r="J14" s="11"/>
      <c r="K14" s="11"/>
    </row>
    <row r="15" spans="1:11" ht="36.75" customHeight="1">
      <c r="A15" s="13">
        <v>5</v>
      </c>
      <c r="B15" s="16" t="s">
        <v>21</v>
      </c>
      <c r="C15" s="7" t="s">
        <v>12</v>
      </c>
      <c r="D15" s="11">
        <v>730</v>
      </c>
      <c r="E15" s="11"/>
      <c r="F15" s="11"/>
      <c r="G15" s="11"/>
      <c r="H15" s="11"/>
      <c r="I15" s="11"/>
      <c r="J15" s="11"/>
      <c r="K15" s="11"/>
    </row>
    <row r="16" spans="1:11" ht="36" customHeight="1">
      <c r="A16" s="13">
        <v>6</v>
      </c>
      <c r="B16" s="6" t="s">
        <v>22</v>
      </c>
      <c r="C16" s="7" t="s">
        <v>12</v>
      </c>
      <c r="D16" s="11">
        <f>D15*1.2</f>
        <v>876</v>
      </c>
      <c r="E16" s="11"/>
      <c r="F16" s="11"/>
      <c r="G16" s="11"/>
      <c r="H16" s="11"/>
      <c r="I16" s="11"/>
      <c r="J16" s="11"/>
      <c r="K16" s="11"/>
    </row>
    <row r="17" spans="1:11" ht="73.5" customHeight="1">
      <c r="A17" s="13">
        <v>7</v>
      </c>
      <c r="B17" s="16" t="s">
        <v>24</v>
      </c>
      <c r="C17" s="7" t="s">
        <v>12</v>
      </c>
      <c r="D17" s="11">
        <v>351</v>
      </c>
      <c r="E17" s="11"/>
      <c r="F17" s="11"/>
      <c r="G17" s="11"/>
      <c r="H17" s="11"/>
      <c r="I17" s="11"/>
      <c r="J17" s="11"/>
      <c r="K17" s="11"/>
    </row>
    <row r="18" spans="1:11" ht="36.75" customHeight="1">
      <c r="A18" s="13">
        <v>8</v>
      </c>
      <c r="B18" s="6" t="s">
        <v>17</v>
      </c>
      <c r="C18" s="7" t="s">
        <v>12</v>
      </c>
      <c r="D18" s="11">
        <f>D17*1.28</f>
        <v>449.28000000000003</v>
      </c>
      <c r="E18" s="11"/>
      <c r="F18" s="11"/>
      <c r="G18" s="11"/>
      <c r="H18" s="11"/>
      <c r="I18" s="11"/>
      <c r="J18" s="11"/>
      <c r="K18" s="11"/>
    </row>
    <row r="19" spans="1:11" ht="24.75" customHeight="1">
      <c r="A19" s="13">
        <v>9</v>
      </c>
      <c r="B19" s="16" t="s">
        <v>33</v>
      </c>
      <c r="C19" s="7" t="s">
        <v>14</v>
      </c>
      <c r="D19" s="11">
        <f>D11*0.06</f>
        <v>64.86</v>
      </c>
      <c r="E19" s="11"/>
      <c r="F19" s="11"/>
      <c r="G19" s="11"/>
      <c r="H19" s="11"/>
      <c r="I19" s="11"/>
      <c r="J19" s="11"/>
      <c r="K19" s="11"/>
    </row>
    <row r="20" spans="1:11" ht="24" customHeight="1">
      <c r="A20" s="13">
        <v>10</v>
      </c>
      <c r="B20" s="16" t="s">
        <v>20</v>
      </c>
      <c r="C20" s="7" t="s">
        <v>9</v>
      </c>
      <c r="D20" s="11">
        <f>D11*0.02</f>
        <v>21.62</v>
      </c>
      <c r="E20" s="11"/>
      <c r="F20" s="11"/>
      <c r="G20" s="11"/>
      <c r="H20" s="11"/>
      <c r="I20" s="11"/>
      <c r="J20" s="11"/>
      <c r="K20" s="11"/>
    </row>
    <row r="21" spans="1:11" ht="41.25" customHeight="1">
      <c r="A21" s="7">
        <v>11</v>
      </c>
      <c r="B21" s="16" t="s">
        <v>28</v>
      </c>
      <c r="C21" s="7" t="s">
        <v>29</v>
      </c>
      <c r="D21" s="11">
        <v>42</v>
      </c>
      <c r="E21" s="11"/>
      <c r="F21" s="11"/>
      <c r="G21" s="11"/>
      <c r="H21" s="11"/>
      <c r="I21" s="11"/>
      <c r="J21" s="11"/>
      <c r="K21" s="11"/>
    </row>
    <row r="22" spans="1:11" ht="38.25" customHeight="1">
      <c r="A22" s="7">
        <v>12</v>
      </c>
      <c r="B22" s="16" t="s">
        <v>17</v>
      </c>
      <c r="C22" s="7" t="s">
        <v>12</v>
      </c>
      <c r="D22" s="17">
        <f>D21*0.37</f>
        <v>15.54</v>
      </c>
      <c r="E22" s="11"/>
      <c r="F22" s="11"/>
      <c r="G22" s="11"/>
      <c r="H22" s="11"/>
      <c r="I22" s="11"/>
      <c r="J22" s="11"/>
      <c r="K22" s="11"/>
    </row>
    <row r="23" spans="1:11" ht="24" customHeight="1">
      <c r="A23" s="13">
        <v>13</v>
      </c>
      <c r="B23" s="16" t="s">
        <v>32</v>
      </c>
      <c r="C23" s="7" t="s">
        <v>14</v>
      </c>
      <c r="D23" s="17">
        <f>D21*0.01</f>
        <v>0.42</v>
      </c>
      <c r="E23" s="11"/>
      <c r="F23" s="11"/>
      <c r="G23" s="11"/>
      <c r="H23" s="11"/>
      <c r="I23" s="11"/>
      <c r="J23" s="11"/>
      <c r="K23" s="11"/>
    </row>
    <row r="24" spans="1:11" ht="22.5" customHeight="1">
      <c r="A24" s="13">
        <v>14</v>
      </c>
      <c r="B24" s="16" t="s">
        <v>30</v>
      </c>
      <c r="C24" s="7" t="s">
        <v>9</v>
      </c>
      <c r="D24" s="11">
        <v>6</v>
      </c>
      <c r="E24" s="11"/>
      <c r="F24" s="11"/>
      <c r="G24" s="11"/>
      <c r="H24" s="11"/>
      <c r="I24" s="11"/>
      <c r="J24" s="11"/>
      <c r="K24" s="11"/>
    </row>
    <row r="25" spans="1:11" ht="36.75" customHeight="1">
      <c r="A25" s="13">
        <v>15</v>
      </c>
      <c r="B25" s="16" t="s">
        <v>17</v>
      </c>
      <c r="C25" s="7" t="s">
        <v>12</v>
      </c>
      <c r="D25" s="11">
        <f>D24*0.6</f>
        <v>3.5999999999999996</v>
      </c>
      <c r="E25" s="11"/>
      <c r="F25" s="11"/>
      <c r="G25" s="11"/>
      <c r="H25" s="11"/>
      <c r="I25" s="11"/>
      <c r="J25" s="11"/>
      <c r="K25" s="11"/>
    </row>
    <row r="26" spans="1:11" ht="25.5" customHeight="1">
      <c r="A26" s="13">
        <v>16</v>
      </c>
      <c r="B26" s="16" t="s">
        <v>31</v>
      </c>
      <c r="C26" s="7" t="s">
        <v>9</v>
      </c>
      <c r="D26" s="11">
        <f>D24*2</f>
        <v>12</v>
      </c>
      <c r="E26" s="11"/>
      <c r="F26" s="11"/>
      <c r="G26" s="11"/>
      <c r="H26" s="11"/>
      <c r="I26" s="11"/>
      <c r="J26" s="11"/>
      <c r="K26" s="11"/>
    </row>
    <row r="27" spans="1:11" ht="34.5" customHeight="1">
      <c r="A27" s="13">
        <v>17</v>
      </c>
      <c r="B27" s="16" t="s">
        <v>17</v>
      </c>
      <c r="C27" s="7" t="s">
        <v>12</v>
      </c>
      <c r="D27" s="11">
        <f>D26*0.3</f>
        <v>3.5999999999999996</v>
      </c>
      <c r="E27" s="11"/>
      <c r="F27" s="11"/>
      <c r="G27" s="11"/>
      <c r="H27" s="11"/>
      <c r="I27" s="11"/>
      <c r="J27" s="11"/>
      <c r="K27" s="11"/>
    </row>
    <row r="28" spans="1:11" ht="18.75" customHeight="1">
      <c r="A28" s="13">
        <v>18</v>
      </c>
      <c r="B28" s="16" t="s">
        <v>26</v>
      </c>
      <c r="C28" s="7" t="s">
        <v>27</v>
      </c>
      <c r="D28" s="11">
        <f>D24</f>
        <v>6</v>
      </c>
      <c r="E28" s="11"/>
      <c r="F28" s="11"/>
      <c r="G28" s="11"/>
      <c r="H28" s="11"/>
      <c r="I28" s="11"/>
      <c r="J28" s="11"/>
      <c r="K28" s="11"/>
    </row>
    <row r="29" spans="1:12" ht="37.5" customHeight="1">
      <c r="A29" s="13">
        <v>19</v>
      </c>
      <c r="B29" s="6" t="s">
        <v>16</v>
      </c>
      <c r="C29" s="7" t="s">
        <v>15</v>
      </c>
      <c r="D29" s="11">
        <f>D11*0.01</f>
        <v>10.81</v>
      </c>
      <c r="E29" s="11"/>
      <c r="F29" s="11"/>
      <c r="G29" s="11"/>
      <c r="H29" s="11"/>
      <c r="I29" s="11"/>
      <c r="J29" s="11"/>
      <c r="K29" s="11"/>
      <c r="L29" s="18"/>
    </row>
    <row r="30" spans="1:11" ht="49.5">
      <c r="A30" s="13">
        <v>20</v>
      </c>
      <c r="B30" s="6" t="s">
        <v>34</v>
      </c>
      <c r="C30" s="7" t="s">
        <v>15</v>
      </c>
      <c r="D30" s="11">
        <f>D11*0.03</f>
        <v>32.43</v>
      </c>
      <c r="E30" s="11"/>
      <c r="F30" s="11"/>
      <c r="G30" s="11"/>
      <c r="H30" s="11"/>
      <c r="I30" s="11"/>
      <c r="J30" s="11"/>
      <c r="K30" s="11"/>
    </row>
    <row r="31" spans="1:11" s="10" customFormat="1" ht="21.75" customHeight="1">
      <c r="A31" s="14"/>
      <c r="B31" s="3" t="s">
        <v>11</v>
      </c>
      <c r="C31" s="9" t="s">
        <v>0</v>
      </c>
      <c r="D31" s="12"/>
      <c r="E31" s="12"/>
      <c r="F31" s="12"/>
      <c r="G31" s="12"/>
      <c r="H31" s="12"/>
      <c r="I31" s="12"/>
      <c r="J31" s="12"/>
      <c r="K31" s="12"/>
    </row>
    <row r="32" spans="1:11" s="10" customFormat="1" ht="23.25" customHeight="1">
      <c r="A32" s="14"/>
      <c r="B32" s="8" t="s">
        <v>37</v>
      </c>
      <c r="C32" s="7" t="s">
        <v>0</v>
      </c>
      <c r="D32" s="12"/>
      <c r="E32" s="12"/>
      <c r="F32" s="12"/>
      <c r="G32" s="12"/>
      <c r="H32" s="12"/>
      <c r="I32" s="12"/>
      <c r="J32" s="12"/>
      <c r="K32" s="11"/>
    </row>
    <row r="33" spans="1:11" s="10" customFormat="1" ht="21" customHeight="1">
      <c r="A33" s="14"/>
      <c r="B33" s="8" t="s">
        <v>10</v>
      </c>
      <c r="C33" s="7" t="s">
        <v>0</v>
      </c>
      <c r="D33" s="12"/>
      <c r="E33" s="12"/>
      <c r="F33" s="12"/>
      <c r="G33" s="12"/>
      <c r="H33" s="12"/>
      <c r="I33" s="12"/>
      <c r="J33" s="12"/>
      <c r="K33" s="11"/>
    </row>
    <row r="34" spans="1:11" ht="21" customHeight="1">
      <c r="A34" s="13"/>
      <c r="B34" s="8" t="s">
        <v>38</v>
      </c>
      <c r="C34" s="7" t="s">
        <v>0</v>
      </c>
      <c r="D34" s="11"/>
      <c r="E34" s="11"/>
      <c r="F34" s="11"/>
      <c r="G34" s="11"/>
      <c r="H34" s="11"/>
      <c r="I34" s="11"/>
      <c r="J34" s="11"/>
      <c r="K34" s="11"/>
    </row>
    <row r="35" spans="1:11" ht="21" customHeight="1">
      <c r="A35" s="13"/>
      <c r="B35" s="8" t="s">
        <v>10</v>
      </c>
      <c r="C35" s="7" t="s">
        <v>0</v>
      </c>
      <c r="D35" s="11"/>
      <c r="E35" s="11"/>
      <c r="F35" s="11"/>
      <c r="G35" s="11"/>
      <c r="H35" s="11"/>
      <c r="I35" s="11"/>
      <c r="J35" s="11"/>
      <c r="K35" s="11"/>
    </row>
    <row r="36" spans="1:11" ht="21.75" customHeight="1">
      <c r="A36" s="13"/>
      <c r="B36" s="8" t="s">
        <v>39</v>
      </c>
      <c r="C36" s="7" t="s">
        <v>0</v>
      </c>
      <c r="D36" s="11"/>
      <c r="E36" s="11"/>
      <c r="F36" s="11"/>
      <c r="G36" s="11"/>
      <c r="H36" s="11"/>
      <c r="I36" s="11"/>
      <c r="J36" s="11"/>
      <c r="K36" s="11"/>
    </row>
    <row r="37" spans="1:11" ht="20.25" customHeight="1">
      <c r="A37" s="13"/>
      <c r="B37" s="8" t="s">
        <v>10</v>
      </c>
      <c r="C37" s="7" t="s">
        <v>0</v>
      </c>
      <c r="D37" s="11"/>
      <c r="E37" s="11"/>
      <c r="F37" s="11"/>
      <c r="G37" s="11"/>
      <c r="H37" s="11"/>
      <c r="I37" s="11"/>
      <c r="J37" s="11"/>
      <c r="K37" s="11"/>
    </row>
    <row r="38" spans="1:11" ht="21.75" customHeight="1">
      <c r="A38" s="13"/>
      <c r="B38" s="8" t="s">
        <v>40</v>
      </c>
      <c r="C38" s="7" t="s">
        <v>0</v>
      </c>
      <c r="D38" s="11"/>
      <c r="E38" s="11"/>
      <c r="F38" s="11"/>
      <c r="G38" s="11"/>
      <c r="H38" s="11"/>
      <c r="I38" s="11"/>
      <c r="J38" s="11"/>
      <c r="K38" s="11"/>
    </row>
    <row r="39" spans="1:11" ht="20.25" customHeight="1">
      <c r="A39" s="13"/>
      <c r="B39" s="8" t="s">
        <v>10</v>
      </c>
      <c r="C39" s="7" t="s">
        <v>0</v>
      </c>
      <c r="D39" s="11"/>
      <c r="E39" s="11"/>
      <c r="F39" s="11"/>
      <c r="G39" s="11"/>
      <c r="H39" s="11"/>
      <c r="I39" s="11"/>
      <c r="J39" s="11"/>
      <c r="K39" s="11"/>
    </row>
    <row r="40" spans="1:11" ht="16.5">
      <c r="A40" s="19"/>
      <c r="B40" s="19" t="s">
        <v>35</v>
      </c>
      <c r="C40" s="20" t="s">
        <v>0</v>
      </c>
      <c r="D40" s="19"/>
      <c r="E40" s="19"/>
      <c r="F40" s="19"/>
      <c r="G40" s="19"/>
      <c r="H40" s="19"/>
      <c r="I40" s="19"/>
      <c r="J40" s="19"/>
      <c r="K40" s="21"/>
    </row>
    <row r="41" spans="1:11" ht="16.5">
      <c r="A41" s="22"/>
      <c r="B41" s="22" t="s">
        <v>10</v>
      </c>
      <c r="C41" s="23" t="s">
        <v>0</v>
      </c>
      <c r="D41" s="22"/>
      <c r="E41" s="22"/>
      <c r="F41" s="22"/>
      <c r="G41" s="22"/>
      <c r="H41" s="22"/>
      <c r="I41" s="22"/>
      <c r="J41" s="22"/>
      <c r="K41" s="24"/>
    </row>
    <row r="44" ht="15">
      <c r="K44" s="15"/>
    </row>
  </sheetData>
  <sheetProtection/>
  <mergeCells count="16">
    <mergeCell ref="A7:A9"/>
    <mergeCell ref="J8:J9"/>
    <mergeCell ref="I7:J7"/>
    <mergeCell ref="C7:C9"/>
    <mergeCell ref="D7:D9"/>
    <mergeCell ref="E7:F7"/>
    <mergeCell ref="E8:E9"/>
    <mergeCell ref="F8:F9"/>
    <mergeCell ref="G7:H7"/>
    <mergeCell ref="G8:G9"/>
    <mergeCell ref="B4:K4"/>
    <mergeCell ref="B3:K3"/>
    <mergeCell ref="K7:K9"/>
    <mergeCell ref="B7:B9"/>
    <mergeCell ref="H8:H9"/>
    <mergeCell ref="I8:I9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Geobit</cp:lastModifiedBy>
  <cp:lastPrinted>2015-03-11T09:55:22Z</cp:lastPrinted>
  <dcterms:created xsi:type="dcterms:W3CDTF">2006-03-03T07:45:10Z</dcterms:created>
  <dcterms:modified xsi:type="dcterms:W3CDTF">2015-03-11T09:55:23Z</dcterms:modified>
  <cp:category/>
  <cp:version/>
  <cp:contentType/>
  <cp:contentStatus/>
</cp:coreProperties>
</file>