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ika\Downloads\"/>
    </mc:Choice>
  </mc:AlternateContent>
  <bookViews>
    <workbookView xWindow="0" yWindow="0" windowWidth="20490" windowHeight="7755"/>
  </bookViews>
  <sheets>
    <sheet name="Sheet1" sheetId="1" r:id="rId1"/>
  </sheets>
  <definedNames>
    <definedName name="_xlnm.Print_Area" localSheetId="0">Sheet1!$A$1:$G$42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 i="1" l="1"/>
  <c r="G8" i="1" l="1"/>
  <c r="G39" i="1" l="1"/>
  <c r="G40" i="1"/>
  <c r="G31" i="1"/>
  <c r="G32" i="1"/>
  <c r="G34" i="1"/>
  <c r="G19" i="1"/>
  <c r="G20" i="1"/>
  <c r="G21" i="1"/>
  <c r="G22" i="1"/>
  <c r="G11" i="1"/>
  <c r="G7" i="1"/>
  <c r="G9" i="1"/>
  <c r="G10" i="1"/>
  <c r="G4" i="1"/>
  <c r="G5" i="1"/>
  <c r="G6" i="1"/>
  <c r="G37" i="1" l="1"/>
  <c r="G41" i="1" s="1"/>
  <c r="G30" i="1"/>
  <c r="G18" i="1"/>
  <c r="G15" i="1"/>
  <c r="G14" i="1"/>
  <c r="G12" i="1" l="1"/>
  <c r="G16" i="1"/>
  <c r="G23" i="1"/>
  <c r="G35" i="1"/>
  <c r="G42" i="1" l="1"/>
</calcChain>
</file>

<file path=xl/sharedStrings.xml><?xml version="1.0" encoding="utf-8"?>
<sst xmlns="http://schemas.openxmlformats.org/spreadsheetml/2006/main" count="70" uniqueCount="64">
  <si>
    <t>საკონფერენციო დარბაზი</t>
  </si>
  <si>
    <t>N</t>
  </si>
  <si>
    <t>დასახელება</t>
  </si>
  <si>
    <t>აღწერილობა</t>
  </si>
  <si>
    <t>რაოდენობა</t>
  </si>
  <si>
    <t>ერთეულის ფასი</t>
  </si>
  <si>
    <t>საერთო ფასი</t>
  </si>
  <si>
    <t>დარბაზი სესიებისთვის/მასტერ კლასებისთვის</t>
  </si>
  <si>
    <t>ოთახი კონფერენციის ორგანიზატორებისთვის</t>
  </si>
  <si>
    <t>კონფერენციის მასალების დასაწყობად. ოთახი უნდა იყოს აღჭურვილი 1 ლეპტოპით, 1 პრინტერით და  wifi-ით.  ოთახი უნდა იყოს საკონფერენციო დარბაზთან ახლოს.</t>
  </si>
  <si>
    <t xml:space="preserve">სასტუმროში ღამისთევა </t>
  </si>
  <si>
    <t>კვებითი მომსახურება</t>
  </si>
  <si>
    <t>ნაბეჭდი მასალა</t>
  </si>
  <si>
    <t xml:space="preserve">სახელის და გვარის აღმნიშვნელი თოკით, შიგთავსი ფერადი და წინასწარ გადაცემული სახელობითი სიის მიხედვით დაბეჭდილი, უნდა იყოს ჩალაგებული ბეიჯში)   საკიდზე დატანილი ლოგოთი სპეციალურად ღონისძიების დღისთვის შემუშავებული დიზაინის ერთიანი კონცეფციის მიხედვით. ერთ მხარეს უნდა იყოს სახელი და გვარი, მეორე მხარეს დღის წესრიგი. </t>
  </si>
  <si>
    <t>დიდი ნაბეჭდი</t>
  </si>
  <si>
    <t xml:space="preserve">ბეიჯი </t>
  </si>
  <si>
    <t>ნაჭრის ჩანთა</t>
  </si>
  <si>
    <t>სავარაუდო ზომა: 30სმX40სმ;
ბრენდირება: ორმაგი თერმო ბეჭდვა, ფერადი: შემსყიდველის და პროგრამის ლოგოები, ვებ გვერდის მისამართი. ფერი შეთანხმებით</t>
  </si>
  <si>
    <t>სულ</t>
  </si>
  <si>
    <t>დაბინავება, ტრანსპორტირება და ექსკურსია</t>
  </si>
  <si>
    <t>სხვა თანმდევი მომსახურება</t>
  </si>
  <si>
    <t xml:space="preserve">ღონისძიების მენეჯერი, </t>
  </si>
  <si>
    <t>1 პერსონა. გამოცდილება მინიმუმ 2 (ორი) წლიანი ანალოგიურ საქმიანობაში.  ევალება: ღონიძიების ორგანიზება, კომუნიკაცია უცხოელ სტუმრებთან, მოთხოვნის შემთხვევაში მათთვის ხელშეკრულებისა და ინვოისის მომზადება/ გაგზავნა. სამუშაო ჯგუფის კოორდინაცია, საკონფერენციო დარბაზის მოწყობა, სასაჩუქრე კრებულის გადაცემა სტუმრებისთვის, პასუხისმგებლობა ყველა იმ საკითხზე რაც საჭიროა ღონისძიების ორგანიზებისთვის</t>
  </si>
  <si>
    <t xml:space="preserve">საჭიროებიდან გამომდინარე (უნდა უზრუნველყონ დარბაზის მოწყობა, ბანერების, სტენდის აწყობა და მათი განთავსება, ასევე სხვადასხვა ნივთების გადაადგილება შემსყიდველის მითითებით)  </t>
  </si>
  <si>
    <t xml:space="preserve">დამხმარე მუშა </t>
  </si>
  <si>
    <t>ეკრანი პროექტორისთვის სულ 4 ცალი</t>
  </si>
  <si>
    <t>პირველ, მეორე და მესამე დღეს 4 ცალი მინიმუმ 4მX3მზე</t>
  </si>
  <si>
    <t>ლეპტოპი მოთხოვნის შესაბამისად</t>
  </si>
  <si>
    <t xml:space="preserve">პროექტორი პულტით </t>
  </si>
  <si>
    <t xml:space="preserve">Flip Chart-ს დაფა </t>
  </si>
  <si>
    <r>
      <rPr>
        <b/>
        <sz val="10"/>
        <rFont val="Calibri"/>
        <family val="2"/>
        <scheme val="minor"/>
      </rPr>
      <t>საუზმის, ლანჩის და ვახშამის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t>
    </r>
    <r>
      <rPr>
        <sz val="10"/>
        <rFont val="Calibri"/>
        <family val="2"/>
        <scheme val="minor"/>
      </rPr>
      <t xml:space="preserve">                                                                                          </t>
    </r>
    <r>
      <rPr>
        <b/>
        <sz val="10"/>
        <rFont val="Calibri"/>
        <family val="2"/>
        <scheme val="minor"/>
      </rPr>
      <t/>
    </r>
  </si>
  <si>
    <r>
      <rPr>
        <b/>
        <sz val="10"/>
        <rFont val="Calibri"/>
        <family val="2"/>
        <scheme val="minor"/>
      </rPr>
      <t>საუზმის და ლანჩის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
 </t>
    </r>
    <r>
      <rPr>
        <b/>
        <sz val="10"/>
        <rFont val="Calibri"/>
        <family val="2"/>
        <scheme val="minor"/>
      </rPr>
      <t>ყავის შესვენების მახასიათებელი:</t>
    </r>
    <r>
      <rPr>
        <sz val="10"/>
        <rFont val="Calibri"/>
        <family val="2"/>
        <scheme val="minor"/>
      </rPr>
      <t xml:space="preserve"> შვედური მაგიდა ყავა/ ჩაის, უალკოჰოლო სასმელები 5 სახეობის ნამცხვარი                                                                                            </t>
    </r>
    <r>
      <rPr>
        <b/>
        <sz val="10"/>
        <rFont val="Calibri"/>
        <family val="2"/>
        <scheme val="minor"/>
      </rPr>
      <t/>
    </r>
  </si>
  <si>
    <t xml:space="preserve">გახმოვანება </t>
  </si>
  <si>
    <t>ერთეული</t>
  </si>
  <si>
    <t>დიოდური ეკრანი</t>
  </si>
  <si>
    <t>პირველ დღეს მიმწოდებელს საკონფერენციო დარბაზში უნდა ჰქონდეს არაუმეტეს 5 ცალი ლეპტოპი. პირველ, მეორე და მესამე დღეს არაუმეტეს 5 ლეპტოპი განთავსებული უნდა იყოს დარბაზებში სპიკერებისთვის. მითიტებულ 5 ლეპტოპლში არ შედისის ლეპტოპები, რომლებიც საჭიროა ტექნიკური უზრუნველყოფისათვის</t>
  </si>
  <si>
    <t>Welcome coffee-ს მახასიათებელი: შვედური მაგიდა ყავა და ჩაი, უალკოჰოლო სასმელები-ნატურალური წვენი და მინერალური წყლები. 5 სახეობის ნამცხვარი ან სხვა სახის ტკბილეული.</t>
  </si>
  <si>
    <t>1. დიდი ნაბეჭდი ბანერი პოდიუმის უკან დასადგმელი პირველ დღეს
დიდი ნაბეჭდი ბანერი პოდიუმის უკან დასადგმელი პირველ დღეს (განი 6 მ-დან 10 მ-მდე. სიმაღლე 3 მ-დან 6 მ-მდე. (ზომები დამზადებამდე უნდა დაზუსტდეს შემსყიდველთან) სპეციალურად ღონისძიების დღისთვის შემუშავებული დიზაინის ერთიანი კონცეფციის მიხედვით; მასალა - ვინილი, ფერადი (CMYK 4+0). 
ბანერს თან უნდა ახლდეს რკინის ან ხის მყარი კონსტრუქცია ბანერის დასაკიდებლად/გადასაჭიმად</t>
  </si>
  <si>
    <t>დღე/ღამე</t>
  </si>
  <si>
    <t>საუზმის, ლანჩის, ვახშმის და ყავაჩაის სპეციფიკაცია</t>
  </si>
  <si>
    <t>3 დღის განმავლობაში (14-15-16 ოქტომბერს). თითოეული დარბაზის ტევადობა 25-25 პერსონა. დარბაზებში უნდა იყოს განთავსებული დამსწრეთათვის შესაბამისი რაოდენობის სკამები და მაგიდები. მონაწილეები უნდა ისხდნენ მაგიდებთან. თითოეულ დარბაზში აუცილებელია იყოს პროექტორი, ეკრანი და ლეპტოპი. თითოეულ მონაწილეს უნდა შეეძლოს მაგიდასთან ნოუთბუქით სარგებლობა, რისთვისაც გათვალისწინებული უნდა იყოს შესაბამისი ელექტრო მომარაგება. აუცილებელია დარბაზები  უზრუნველყოფილი იყოს wifi - ით</t>
  </si>
  <si>
    <t xml:space="preserve">              Welcome coffee . 14 ოქტომბერს</t>
  </si>
  <si>
    <t xml:space="preserve">                საუზმე , 15-16 ოქტომებრი</t>
  </si>
  <si>
    <t xml:space="preserve">               ლანჩი, 14, 15 ოქტომბერი</t>
  </si>
  <si>
    <t xml:space="preserve">              ვახშამი , 14, 15  ოქტომბერს</t>
  </si>
  <si>
    <t>130პერსონა</t>
  </si>
  <si>
    <t>120პერსონა</t>
  </si>
  <si>
    <t xml:space="preserve">პირველი დღე: ლანჩი, ვახშამი,Welcome coffee 1, </t>
  </si>
  <si>
    <t xml:space="preserve">ბლოკნოტი </t>
  </si>
  <si>
    <t>მეორე დღე: საუზმე, ლანჩი 1, ყავის შესვენება 1,   ვახშამი</t>
  </si>
  <si>
    <t>სინქრონული თარგმნანი</t>
  </si>
  <si>
    <t xml:space="preserve"> პირველ  დღეს</t>
  </si>
  <si>
    <t xml:space="preserve">ფოტოგრაფი სამივე დღეს და </t>
  </si>
  <si>
    <t xml:space="preserve">               ყავის შესვენება, 15-16 ოქტომბერი</t>
  </si>
  <si>
    <r>
      <rPr>
        <b/>
        <sz val="10"/>
        <rFont val="Calibri"/>
        <family val="2"/>
        <scheme val="minor"/>
      </rPr>
      <t>საუზმის და ლანჩის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
 </t>
    </r>
    <r>
      <rPr>
        <b/>
        <sz val="10"/>
        <rFont val="Calibri"/>
        <family val="2"/>
        <scheme val="minor"/>
      </rPr>
      <t>ყავის შესვენების მახასიათებელი:</t>
    </r>
    <r>
      <rPr>
        <sz val="10"/>
        <rFont val="Calibri"/>
        <family val="2"/>
        <scheme val="minor"/>
      </rPr>
      <t xml:space="preserve"> შვედური მაგიდა ყავა და ჩაის, უალკოჰოლო სასმელები 5 სახეობის ნამცხვარი                                                                                           </t>
    </r>
    <r>
      <rPr>
        <sz val="10"/>
        <rFont val="Calibri"/>
        <family val="2"/>
        <scheme val="minor"/>
      </rPr>
      <t xml:space="preserve">                                                                   </t>
    </r>
    <r>
      <rPr>
        <b/>
        <sz val="10"/>
        <rFont val="Calibri"/>
        <family val="2"/>
        <scheme val="minor"/>
      </rPr>
      <t/>
    </r>
  </si>
  <si>
    <t>დარბაზი  ღონისძიების პირველ და მეორე დღეს (14,15 ოქტომბერს) შემდეგი მახასიათებლებით: მონაწილეთა რაოდენობა 130 (ასოცდაათი) პერსონა, დარბაზის ერთ ნაწილში უნდა იყოს სცენა (სიმაღლე 30-35 სმ, სიგანე 4-6 მ, სიგრძე 6-10 მ) ,  ხოლო სკამები განლაგებული უნდა იყოს თეატრალური წყობით 130 (ასოცდაათი) სკამი, მათ შორის 5 ცალი VIP სკამი ან სავარძელი პირველი დღისთვის. დარბაზში უნდა იყოს  ტრიბუნა - 1 (ერთი) ცალი. მიმწოდებელმა უნდა უზრუნველყოს  განათება პირველ და მეორე დღეს დღეს. აუცილებელია საკონფერენციო სივრცეში უზრუნველყოფილი იყოს wifi - ით</t>
  </si>
  <si>
    <t>მიკროფონი უკაბელო (ხელის) პირველ და მეორე დღეს. დინამიკი - რაოდენობა საჭიროებისამებრ ოთახების ზომის მიხედვით,</t>
  </si>
  <si>
    <t>დიოდური ეკრანი  (ზომა - 4მ X 3 მ)  პირველ და მეორე დღეს</t>
  </si>
  <si>
    <t>პოსტერი და ტრიპლეტი</t>
  </si>
  <si>
    <t xml:space="preserve">პოსტერი: ზომა 50x70, ფურცელი 170 გრ. არაპრიალა ცარცი, ბეჭდვა CMYK (4+0)                  ტრიპლეტი: ზომა A4, სამნაწილად გაკეცილი, ქაღალდი 170 გრ. არაპრიალა ცარცი, ბეჭდვა CMYK (4+0)                             </t>
  </si>
  <si>
    <t>მე-3 დღე: საუზმე და ყავის შესვენება</t>
  </si>
  <si>
    <t>ერთ ადგილიანი 20 ნომერი. დანარჩენი სტუმრები გადანაწილდნენ 2 და 3 ადგილიანი ნომრები   სასტუმროში განთავსება 2022 წლის 14 ოქტომბერს.  სასტუმროს დატოვება - 2022 წლის 16 ოქტომბერს</t>
  </si>
  <si>
    <t>ტრანსპორტი</t>
  </si>
  <si>
    <t>ტრანსპორტით უზრუნველყოფა 14 და 16 ოქტომბერს. მიმართულება თბილისიდან სასტუმროში და 16 ოქტომბერს სასტუმროდან თბილისის მიმარტულებით.</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</si>
</sst>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Sylfaen"/>
      <family val="1"/>
    </font>
    <font>
      <sz val="11"/>
      <color theme="1"/>
      <name val="Sylfaen"/>
      <family val="1"/>
    </font>
    <font>
      <sz val="11"/>
      <name val="Sylfaen"/>
      <family val="1"/>
    </font>
    <font>
      <sz val="10"/>
      <name val="Calibri"/>
      <family val="2"/>
      <scheme val="minor"/>
    </font>
    <font>
      <b/>
      <sz val="10"/>
      <name val="Calibri"/>
      <family val="2"/>
      <scheme val="minor"/>
    </font>
    <font>
      <b/>
      <sz val="11"/>
      <name val="Calibri"/>
      <family val="2"/>
      <charset val="1"/>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1" applyNumberFormat="0" applyAlignment="0" applyProtection="0"/>
  </cellStyleXfs>
  <cellXfs count="44">
    <xf numFmtId="0" fontId="0" fillId="0" borderId="0" xfId="0"/>
    <xf numFmtId="0" fontId="0" fillId="0" borderId="0" xfId="0" applyAlignment="1">
      <alignment horizontal="center" vertical="center" wrapText="1"/>
    </xf>
    <xf numFmtId="0" fontId="2" fillId="0" borderId="0" xfId="0" applyFont="1"/>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0" fillId="0" borderId="2" xfId="0" applyBorder="1" applyAlignment="1">
      <alignment horizontal="center" vertical="center" wrapText="1"/>
    </xf>
    <xf numFmtId="0" fontId="6"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0" xfId="0" applyFill="1"/>
    <xf numFmtId="0" fontId="0" fillId="0" borderId="2" xfId="0" applyFont="1" applyBorder="1" applyAlignment="1">
      <alignment horizontal="center" vertical="center" wrapText="1"/>
    </xf>
    <xf numFmtId="0" fontId="6" fillId="3" borderId="0" xfId="0" applyFont="1" applyFill="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0" fillId="0" borderId="2" xfId="0" applyBorder="1" applyAlignment="1">
      <alignment horizontal="center" vertical="center" wrapText="1"/>
    </xf>
    <xf numFmtId="0" fontId="5" fillId="3" borderId="2" xfId="0" applyFont="1" applyFill="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8" fillId="3" borderId="2" xfId="1" applyFont="1" applyFill="1" applyBorder="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98" zoomScaleNormal="98" zoomScaleSheetLayoutView="98" workbookViewId="0">
      <selection activeCell="G4" sqref="G4"/>
    </sheetView>
  </sheetViews>
  <sheetFormatPr defaultRowHeight="15" x14ac:dyDescent="0.25"/>
  <cols>
    <col min="1" max="1" width="4.42578125" style="1" customWidth="1"/>
    <col min="2" max="2" width="22" style="1" customWidth="1"/>
    <col min="3" max="3" width="89.140625" style="1" customWidth="1"/>
    <col min="4" max="4" width="15.7109375" style="1" customWidth="1"/>
    <col min="5" max="5" width="11.85546875" style="1" customWidth="1"/>
    <col min="6" max="6" width="15.7109375" style="1" customWidth="1"/>
    <col min="7" max="7" width="19.140625" style="1" customWidth="1"/>
  </cols>
  <sheetData>
    <row r="1" spans="1:7" s="2" customFormat="1" ht="30" customHeight="1" x14ac:dyDescent="0.25">
      <c r="A1" s="37" t="s">
        <v>1</v>
      </c>
      <c r="B1" s="37" t="s">
        <v>2</v>
      </c>
      <c r="C1" s="37" t="s">
        <v>3</v>
      </c>
      <c r="D1" s="39" t="s">
        <v>4</v>
      </c>
      <c r="E1" s="40"/>
      <c r="F1" s="37" t="s">
        <v>5</v>
      </c>
      <c r="G1" s="37" t="s">
        <v>6</v>
      </c>
    </row>
    <row r="2" spans="1:7" s="2" customFormat="1" ht="30" customHeight="1" x14ac:dyDescent="0.25">
      <c r="A2" s="38"/>
      <c r="B2" s="38"/>
      <c r="C2" s="38"/>
      <c r="D2" s="12" t="s">
        <v>33</v>
      </c>
      <c r="E2" s="12" t="s">
        <v>38</v>
      </c>
      <c r="F2" s="38"/>
      <c r="G2" s="38"/>
    </row>
    <row r="3" spans="1:7" ht="119.25" customHeight="1" x14ac:dyDescent="0.25">
      <c r="A3" s="5">
        <v>1</v>
      </c>
      <c r="B3" s="5" t="s">
        <v>0</v>
      </c>
      <c r="C3" s="5" t="s">
        <v>55</v>
      </c>
      <c r="D3" s="11">
        <v>1</v>
      </c>
      <c r="E3" s="11">
        <v>2</v>
      </c>
      <c r="F3" s="11"/>
      <c r="G3" s="11">
        <f>F3*D3*E3</f>
        <v>0</v>
      </c>
    </row>
    <row r="4" spans="1:7" ht="110.25" customHeight="1" x14ac:dyDescent="0.25">
      <c r="A4" s="5">
        <v>2</v>
      </c>
      <c r="B4" s="5" t="s">
        <v>7</v>
      </c>
      <c r="C4" s="5" t="s">
        <v>40</v>
      </c>
      <c r="D4" s="11">
        <v>4</v>
      </c>
      <c r="E4" s="11">
        <v>3</v>
      </c>
      <c r="F4" s="11"/>
      <c r="G4" s="11">
        <f t="shared" ref="G4:G10" si="0">F4*D4*E4</f>
        <v>0</v>
      </c>
    </row>
    <row r="5" spans="1:7" ht="60.75" customHeight="1" x14ac:dyDescent="0.25">
      <c r="A5" s="5">
        <v>3</v>
      </c>
      <c r="B5" s="5" t="s">
        <v>8</v>
      </c>
      <c r="C5" s="5" t="s">
        <v>9</v>
      </c>
      <c r="D5" s="11">
        <v>1</v>
      </c>
      <c r="E5" s="11">
        <v>3</v>
      </c>
      <c r="F5" s="11"/>
      <c r="G5" s="11">
        <f t="shared" si="0"/>
        <v>0</v>
      </c>
    </row>
    <row r="6" spans="1:7" s="8" customFormat="1" ht="46.5" customHeight="1" x14ac:dyDescent="0.25">
      <c r="A6" s="7">
        <v>4</v>
      </c>
      <c r="B6" s="7" t="s">
        <v>32</v>
      </c>
      <c r="C6" s="7" t="s">
        <v>56</v>
      </c>
      <c r="D6" s="7">
        <v>2</v>
      </c>
      <c r="E6" s="7">
        <v>2</v>
      </c>
      <c r="F6" s="7"/>
      <c r="G6" s="11">
        <f t="shared" si="0"/>
        <v>0</v>
      </c>
    </row>
    <row r="7" spans="1:7" ht="28.5" customHeight="1" x14ac:dyDescent="0.25">
      <c r="A7" s="5">
        <v>5</v>
      </c>
      <c r="B7" s="4" t="s">
        <v>25</v>
      </c>
      <c r="C7" s="6" t="s">
        <v>26</v>
      </c>
      <c r="D7" s="11">
        <v>4</v>
      </c>
      <c r="E7" s="11">
        <v>3</v>
      </c>
      <c r="F7" s="11"/>
      <c r="G7" s="11">
        <f t="shared" si="0"/>
        <v>0</v>
      </c>
    </row>
    <row r="8" spans="1:7" ht="28.5" customHeight="1" x14ac:dyDescent="0.25">
      <c r="A8" s="5">
        <v>6</v>
      </c>
      <c r="B8" s="5" t="s">
        <v>34</v>
      </c>
      <c r="C8" s="5" t="s">
        <v>57</v>
      </c>
      <c r="D8" s="11">
        <v>1</v>
      </c>
      <c r="E8" s="11">
        <v>2</v>
      </c>
      <c r="F8" s="11"/>
      <c r="G8" s="14">
        <f t="shared" si="0"/>
        <v>0</v>
      </c>
    </row>
    <row r="9" spans="1:7" ht="77.25" customHeight="1" x14ac:dyDescent="0.25">
      <c r="A9" s="5">
        <v>7</v>
      </c>
      <c r="B9" s="4" t="s">
        <v>27</v>
      </c>
      <c r="C9" s="6" t="s">
        <v>35</v>
      </c>
      <c r="D9" s="11">
        <v>5</v>
      </c>
      <c r="E9" s="11">
        <v>3</v>
      </c>
      <c r="F9" s="11"/>
      <c r="G9" s="11">
        <f t="shared" si="0"/>
        <v>0</v>
      </c>
    </row>
    <row r="10" spans="1:7" ht="30" x14ac:dyDescent="0.25">
      <c r="A10" s="5">
        <v>8</v>
      </c>
      <c r="B10" s="4" t="s">
        <v>28</v>
      </c>
      <c r="C10" s="5"/>
      <c r="D10" s="11">
        <v>5</v>
      </c>
      <c r="E10" s="11">
        <v>3</v>
      </c>
      <c r="F10" s="11"/>
      <c r="G10" s="11">
        <f t="shared" si="0"/>
        <v>0</v>
      </c>
    </row>
    <row r="11" spans="1:7" x14ac:dyDescent="0.25">
      <c r="A11" s="5">
        <v>9</v>
      </c>
      <c r="B11" s="4" t="s">
        <v>29</v>
      </c>
      <c r="C11" s="6"/>
      <c r="D11" s="41">
        <v>8</v>
      </c>
      <c r="E11" s="42"/>
      <c r="F11" s="11"/>
      <c r="G11" s="11">
        <f>D11*F11</f>
        <v>0</v>
      </c>
    </row>
    <row r="12" spans="1:7" x14ac:dyDescent="0.25">
      <c r="A12" s="25" t="s">
        <v>18</v>
      </c>
      <c r="B12" s="25"/>
      <c r="C12" s="25"/>
      <c r="D12" s="25"/>
      <c r="E12" s="25"/>
      <c r="F12" s="25"/>
      <c r="G12" s="11">
        <f>SUM(G3:G11)</f>
        <v>0</v>
      </c>
    </row>
    <row r="13" spans="1:7" x14ac:dyDescent="0.25">
      <c r="A13" s="26" t="s">
        <v>19</v>
      </c>
      <c r="B13" s="26"/>
      <c r="C13" s="26"/>
      <c r="D13" s="26"/>
      <c r="E13" s="26"/>
      <c r="F13" s="26"/>
      <c r="G13" s="26"/>
    </row>
    <row r="14" spans="1:7" ht="54" customHeight="1" x14ac:dyDescent="0.25">
      <c r="A14" s="5">
        <v>1</v>
      </c>
      <c r="B14" s="5" t="s">
        <v>10</v>
      </c>
      <c r="C14" s="5" t="s">
        <v>61</v>
      </c>
      <c r="D14" s="11"/>
      <c r="E14" s="11">
        <v>2</v>
      </c>
      <c r="F14" s="11"/>
      <c r="G14" s="11">
        <f>D14*E14*F14</f>
        <v>0</v>
      </c>
    </row>
    <row r="15" spans="1:7" ht="30" customHeight="1" x14ac:dyDescent="0.25">
      <c r="A15" s="5">
        <v>2</v>
      </c>
      <c r="B15" s="5" t="s">
        <v>50</v>
      </c>
      <c r="C15" s="5" t="s">
        <v>51</v>
      </c>
      <c r="D15" s="23">
        <v>1</v>
      </c>
      <c r="E15" s="23"/>
      <c r="F15" s="11"/>
      <c r="G15" s="11">
        <f>D15*F15</f>
        <v>0</v>
      </c>
    </row>
    <row r="16" spans="1:7" x14ac:dyDescent="0.25">
      <c r="A16" s="25" t="s">
        <v>18</v>
      </c>
      <c r="B16" s="25"/>
      <c r="C16" s="25"/>
      <c r="D16" s="25"/>
      <c r="E16" s="25"/>
      <c r="F16" s="25"/>
      <c r="G16" s="11">
        <f>SUM(G14:G15)</f>
        <v>0</v>
      </c>
    </row>
    <row r="17" spans="1:12" ht="15" customHeight="1" x14ac:dyDescent="0.25">
      <c r="A17" s="18" t="s">
        <v>11</v>
      </c>
      <c r="B17" s="18"/>
      <c r="C17" s="18"/>
      <c r="D17" s="18"/>
      <c r="E17" s="18"/>
      <c r="F17" s="18"/>
      <c r="G17" s="18"/>
    </row>
    <row r="18" spans="1:12" ht="45" x14ac:dyDescent="0.25">
      <c r="A18" s="5">
        <v>1</v>
      </c>
      <c r="B18" s="3" t="s">
        <v>41</v>
      </c>
      <c r="C18" s="5">
        <v>130</v>
      </c>
      <c r="D18" s="11">
        <v>130</v>
      </c>
      <c r="E18" s="11">
        <v>1</v>
      </c>
      <c r="F18" s="11"/>
      <c r="G18" s="11">
        <f>D18*E18*F18</f>
        <v>0</v>
      </c>
    </row>
    <row r="19" spans="1:12" ht="39.75" customHeight="1" x14ac:dyDescent="0.25">
      <c r="A19" s="5">
        <v>2</v>
      </c>
      <c r="B19" s="3" t="s">
        <v>43</v>
      </c>
      <c r="C19" s="5" t="s">
        <v>45</v>
      </c>
      <c r="D19" s="11">
        <v>130</v>
      </c>
      <c r="E19" s="11">
        <v>2</v>
      </c>
      <c r="F19" s="11"/>
      <c r="G19" s="11">
        <f t="shared" ref="G19:G22" si="1">D19*E19*F19</f>
        <v>0</v>
      </c>
    </row>
    <row r="20" spans="1:12" ht="37.5" customHeight="1" x14ac:dyDescent="0.25">
      <c r="A20" s="5">
        <v>3</v>
      </c>
      <c r="B20" s="3" t="s">
        <v>44</v>
      </c>
      <c r="C20" s="13" t="s">
        <v>46</v>
      </c>
      <c r="D20" s="11">
        <v>120</v>
      </c>
      <c r="E20" s="11">
        <v>2</v>
      </c>
      <c r="F20" s="11"/>
      <c r="G20" s="11">
        <f t="shared" si="1"/>
        <v>0</v>
      </c>
    </row>
    <row r="21" spans="1:12" ht="38.25" customHeight="1" x14ac:dyDescent="0.25">
      <c r="A21" s="5">
        <v>4</v>
      </c>
      <c r="B21" s="3" t="s">
        <v>42</v>
      </c>
      <c r="C21" s="13" t="s">
        <v>46</v>
      </c>
      <c r="D21" s="11">
        <v>120</v>
      </c>
      <c r="E21" s="11">
        <v>2</v>
      </c>
      <c r="F21" s="11"/>
      <c r="G21" s="11">
        <f t="shared" si="1"/>
        <v>0</v>
      </c>
    </row>
    <row r="22" spans="1:12" ht="49.5" customHeight="1" x14ac:dyDescent="0.25">
      <c r="A22" s="5">
        <v>6</v>
      </c>
      <c r="B22" s="3" t="s">
        <v>53</v>
      </c>
      <c r="C22" s="13" t="s">
        <v>46</v>
      </c>
      <c r="D22" s="11">
        <v>120</v>
      </c>
      <c r="E22" s="11">
        <v>2</v>
      </c>
      <c r="F22" s="11"/>
      <c r="G22" s="11">
        <f t="shared" si="1"/>
        <v>0</v>
      </c>
    </row>
    <row r="23" spans="1:12" x14ac:dyDescent="0.25">
      <c r="A23" s="25" t="s">
        <v>18</v>
      </c>
      <c r="B23" s="25"/>
      <c r="C23" s="25"/>
      <c r="D23" s="25"/>
      <c r="E23" s="25"/>
      <c r="F23" s="25"/>
      <c r="G23" s="11">
        <f>SUM(G18:G22)</f>
        <v>0</v>
      </c>
    </row>
    <row r="24" spans="1:12" ht="15" customHeight="1" x14ac:dyDescent="0.25">
      <c r="A24" s="43" t="s">
        <v>39</v>
      </c>
      <c r="B24" s="43"/>
      <c r="C24" s="43"/>
      <c r="D24" s="43"/>
      <c r="E24" s="43"/>
      <c r="F24" s="43"/>
      <c r="G24" s="43"/>
    </row>
    <row r="25" spans="1:12" ht="63.75" customHeight="1" x14ac:dyDescent="0.25">
      <c r="A25" s="29">
        <v>1</v>
      </c>
      <c r="B25" s="31" t="s">
        <v>47</v>
      </c>
      <c r="C25" s="32"/>
      <c r="D25" s="27" t="s">
        <v>36</v>
      </c>
      <c r="E25" s="28"/>
      <c r="F25" s="28"/>
      <c r="G25" s="28"/>
    </row>
    <row r="26" spans="1:12" ht="63" customHeight="1" x14ac:dyDescent="0.25">
      <c r="A26" s="30"/>
      <c r="B26" s="33"/>
      <c r="C26" s="34"/>
      <c r="D26" s="20" t="s">
        <v>30</v>
      </c>
      <c r="E26" s="21"/>
      <c r="F26" s="21"/>
      <c r="G26" s="22"/>
      <c r="H26" s="10"/>
      <c r="I26" s="10"/>
      <c r="J26" s="10"/>
      <c r="K26" s="10"/>
      <c r="L26" s="10"/>
    </row>
    <row r="27" spans="1:12" ht="268.5" customHeight="1" x14ac:dyDescent="0.25">
      <c r="A27" s="9">
        <v>2</v>
      </c>
      <c r="B27" s="35" t="s">
        <v>49</v>
      </c>
      <c r="C27" s="36"/>
      <c r="D27" s="20" t="s">
        <v>54</v>
      </c>
      <c r="E27" s="21"/>
      <c r="F27" s="21"/>
      <c r="G27" s="22"/>
    </row>
    <row r="28" spans="1:12" ht="102.75" customHeight="1" x14ac:dyDescent="0.25">
      <c r="A28" s="9">
        <v>3</v>
      </c>
      <c r="B28" s="24" t="s">
        <v>60</v>
      </c>
      <c r="C28" s="24"/>
      <c r="D28" s="19" t="s">
        <v>31</v>
      </c>
      <c r="E28" s="19"/>
      <c r="F28" s="19"/>
      <c r="G28" s="19"/>
    </row>
    <row r="29" spans="1:12" ht="22.5" customHeight="1" x14ac:dyDescent="0.25">
      <c r="A29" s="26" t="s">
        <v>12</v>
      </c>
      <c r="B29" s="26"/>
      <c r="C29" s="26"/>
      <c r="D29" s="26"/>
      <c r="E29" s="26"/>
      <c r="F29" s="26"/>
      <c r="G29" s="26"/>
    </row>
    <row r="30" spans="1:12" ht="120.75" customHeight="1" x14ac:dyDescent="0.25">
      <c r="A30" s="5">
        <v>1</v>
      </c>
      <c r="B30" s="5" t="s">
        <v>14</v>
      </c>
      <c r="C30" s="5" t="s">
        <v>37</v>
      </c>
      <c r="D30" s="23">
        <v>1</v>
      </c>
      <c r="E30" s="23"/>
      <c r="F30" s="11"/>
      <c r="G30" s="11">
        <f>D30*F30</f>
        <v>0</v>
      </c>
    </row>
    <row r="31" spans="1:12" ht="90.75" customHeight="1" x14ac:dyDescent="0.25">
      <c r="A31" s="5">
        <v>5</v>
      </c>
      <c r="B31" s="5" t="s">
        <v>15</v>
      </c>
      <c r="C31" s="5" t="s">
        <v>13</v>
      </c>
      <c r="D31" s="23">
        <v>100</v>
      </c>
      <c r="E31" s="23"/>
      <c r="F31" s="11"/>
      <c r="G31" s="11">
        <f t="shared" ref="G31:G34" si="2">D31*F31</f>
        <v>0</v>
      </c>
    </row>
    <row r="32" spans="1:12" ht="297" customHeight="1" x14ac:dyDescent="0.25">
      <c r="A32" s="5">
        <v>6</v>
      </c>
      <c r="B32" s="5" t="s">
        <v>48</v>
      </c>
      <c r="C32" s="5"/>
      <c r="D32" s="23">
        <v>130</v>
      </c>
      <c r="E32" s="23"/>
      <c r="F32" s="11"/>
      <c r="G32" s="11">
        <f t="shared" si="2"/>
        <v>0</v>
      </c>
    </row>
    <row r="33" spans="1:7" ht="297" customHeight="1" x14ac:dyDescent="0.25">
      <c r="A33" s="15"/>
      <c r="B33" s="15" t="s">
        <v>58</v>
      </c>
      <c r="C33" s="15" t="s">
        <v>59</v>
      </c>
      <c r="D33" s="15">
        <v>130</v>
      </c>
      <c r="E33" s="15"/>
      <c r="F33" s="15"/>
      <c r="G33" s="15"/>
    </row>
    <row r="34" spans="1:7" ht="58.5" customHeight="1" x14ac:dyDescent="0.25">
      <c r="A34" s="5">
        <v>8</v>
      </c>
      <c r="B34" s="5" t="s">
        <v>16</v>
      </c>
      <c r="C34" s="5" t="s">
        <v>17</v>
      </c>
      <c r="D34" s="23">
        <v>130</v>
      </c>
      <c r="E34" s="23"/>
      <c r="F34" s="11"/>
      <c r="G34" s="11">
        <f t="shared" si="2"/>
        <v>0</v>
      </c>
    </row>
    <row r="35" spans="1:7" x14ac:dyDescent="0.25">
      <c r="A35" s="25" t="s">
        <v>18</v>
      </c>
      <c r="B35" s="25"/>
      <c r="C35" s="25"/>
      <c r="D35" s="25"/>
      <c r="E35" s="25"/>
      <c r="F35" s="25"/>
      <c r="G35" s="11">
        <f>SUM(G30:G34)</f>
        <v>0</v>
      </c>
    </row>
    <row r="36" spans="1:7" x14ac:dyDescent="0.25">
      <c r="A36" s="26" t="s">
        <v>20</v>
      </c>
      <c r="B36" s="26"/>
      <c r="C36" s="26"/>
      <c r="D36" s="26"/>
      <c r="E36" s="26"/>
      <c r="F36" s="26"/>
      <c r="G36" s="26"/>
    </row>
    <row r="37" spans="1:7" ht="81.75" customHeight="1" x14ac:dyDescent="0.25">
      <c r="A37" s="5">
        <v>1</v>
      </c>
      <c r="B37" s="4" t="s">
        <v>21</v>
      </c>
      <c r="C37" s="6" t="s">
        <v>22</v>
      </c>
      <c r="D37" s="23">
        <v>1</v>
      </c>
      <c r="E37" s="23"/>
      <c r="F37" s="11"/>
      <c r="G37" s="11">
        <f t="shared" ref="G37:G40" si="3">D37*F37</f>
        <v>0</v>
      </c>
    </row>
    <row r="38" spans="1:7" ht="81.75" customHeight="1" x14ac:dyDescent="0.25">
      <c r="A38" s="15"/>
      <c r="B38" s="17" t="s">
        <v>62</v>
      </c>
      <c r="C38" s="16" t="s">
        <v>63</v>
      </c>
      <c r="D38" s="15"/>
      <c r="E38" s="15"/>
      <c r="F38" s="15"/>
      <c r="G38" s="15"/>
    </row>
    <row r="39" spans="1:7" ht="54.75" customHeight="1" x14ac:dyDescent="0.25">
      <c r="A39" s="5">
        <v>2</v>
      </c>
      <c r="B39" s="4" t="s">
        <v>24</v>
      </c>
      <c r="C39" s="4" t="s">
        <v>23</v>
      </c>
      <c r="D39" s="23">
        <v>3</v>
      </c>
      <c r="E39" s="23"/>
      <c r="F39" s="11"/>
      <c r="G39" s="11">
        <f t="shared" si="3"/>
        <v>0</v>
      </c>
    </row>
    <row r="40" spans="1:7" ht="48" customHeight="1" x14ac:dyDescent="0.25">
      <c r="A40" s="5">
        <v>3</v>
      </c>
      <c r="B40" s="4" t="s">
        <v>52</v>
      </c>
      <c r="C40" s="6"/>
      <c r="D40" s="23">
        <v>1</v>
      </c>
      <c r="E40" s="23"/>
      <c r="F40" s="11"/>
      <c r="G40" s="11">
        <f t="shared" si="3"/>
        <v>0</v>
      </c>
    </row>
    <row r="41" spans="1:7" x14ac:dyDescent="0.25">
      <c r="A41" s="25"/>
      <c r="B41" s="25"/>
      <c r="C41" s="25"/>
      <c r="D41" s="25"/>
      <c r="E41" s="25"/>
      <c r="F41" s="25"/>
      <c r="G41" s="11">
        <f>SUM(G37:G40)</f>
        <v>0</v>
      </c>
    </row>
    <row r="42" spans="1:7" x14ac:dyDescent="0.25">
      <c r="A42" s="25" t="s">
        <v>6</v>
      </c>
      <c r="B42" s="25"/>
      <c r="C42" s="25"/>
      <c r="D42" s="25"/>
      <c r="E42" s="25"/>
      <c r="F42" s="25"/>
      <c r="G42" s="11">
        <f>G41+G23+G16+G12+G35</f>
        <v>0</v>
      </c>
    </row>
  </sheetData>
  <mergeCells count="34">
    <mergeCell ref="D11:E11"/>
    <mergeCell ref="A24:G24"/>
    <mergeCell ref="A12:F12"/>
    <mergeCell ref="A16:F16"/>
    <mergeCell ref="A23:F23"/>
    <mergeCell ref="A13:G13"/>
    <mergeCell ref="C1:C2"/>
    <mergeCell ref="B1:B2"/>
    <mergeCell ref="A1:A2"/>
    <mergeCell ref="G1:G2"/>
    <mergeCell ref="D1:E1"/>
    <mergeCell ref="F1:F2"/>
    <mergeCell ref="D31:E31"/>
    <mergeCell ref="B28:C28"/>
    <mergeCell ref="A42:F42"/>
    <mergeCell ref="A35:F35"/>
    <mergeCell ref="A36:G36"/>
    <mergeCell ref="D37:E37"/>
    <mergeCell ref="D39:E39"/>
    <mergeCell ref="D40:E40"/>
    <mergeCell ref="A41:F41"/>
    <mergeCell ref="D32:E32"/>
    <mergeCell ref="A29:G29"/>
    <mergeCell ref="D34:E34"/>
    <mergeCell ref="A17:G17"/>
    <mergeCell ref="D28:G28"/>
    <mergeCell ref="D27:G27"/>
    <mergeCell ref="D15:E15"/>
    <mergeCell ref="D30:E30"/>
    <mergeCell ref="D26:G26"/>
    <mergeCell ref="D25:G25"/>
    <mergeCell ref="A25:A26"/>
    <mergeCell ref="B25:C26"/>
    <mergeCell ref="B27:C27"/>
  </mergeCells>
  <pageMargins left="0.7" right="0.7" top="0.75" bottom="0.75" header="0.3" footer="0.3"/>
  <pageSetup scale="68" fitToHeight="0" orientation="landscape" r:id="rId1"/>
  <rowBreaks count="2" manualBreakCount="2">
    <brk id="18" max="6" man="1"/>
    <brk id="3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Nika Gigolashvili</dc:creator>
  <cp:lastModifiedBy>Nika Gigolashvili</cp:lastModifiedBy>
  <cp:lastPrinted>2022-07-29T07:48:51Z</cp:lastPrinted>
  <dcterms:created xsi:type="dcterms:W3CDTF">2020-02-26T08:03:33Z</dcterms:created>
  <dcterms:modified xsi:type="dcterms:W3CDTF">2022-08-26T07:56:27Z</dcterms:modified>
</cp:coreProperties>
</file>