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5 აგვისტოს განკარგულება\სასაში ლუჯი\"/>
    </mc:Choice>
  </mc:AlternateContent>
  <bookViews>
    <workbookView xWindow="0" yWindow="0" windowWidth="20490" windowHeight="7650"/>
  </bookViews>
  <sheets>
    <sheet name="ხარჯთაღრიცხვა" sheetId="1" r:id="rId1"/>
  </sheets>
  <definedNames>
    <definedName name="_xlnm.Print_Area" localSheetId="0">ხარჯთაღრიცხვა!$A$1:$M$47</definedName>
  </definedNames>
  <calcPr calcId="162913"/>
</workbook>
</file>

<file path=xl/calcChain.xml><?xml version="1.0" encoding="utf-8"?>
<calcChain xmlns="http://schemas.openxmlformats.org/spreadsheetml/2006/main">
  <c r="F14" i="1" l="1"/>
  <c r="F12" i="1"/>
  <c r="F11" i="1"/>
  <c r="F24" i="1" l="1"/>
  <c r="F17" i="1"/>
  <c r="F16" i="1"/>
</calcChain>
</file>

<file path=xl/sharedStrings.xml><?xml version="1.0" encoding="utf-8"?>
<sst xmlns="http://schemas.openxmlformats.org/spreadsheetml/2006/main" count="96" uniqueCount="76">
  <si>
    <t>ინსპექტირებული</t>
  </si>
  <si>
    <t>x a r j T a R r i c x v a</t>
  </si>
  <si>
    <t>#</t>
  </si>
  <si>
    <t>safuZveli</t>
  </si>
  <si>
    <t>ganz.</t>
  </si>
  <si>
    <t>normatiuli</t>
  </si>
  <si>
    <t>xelfasi</t>
  </si>
  <si>
    <t>masala</t>
  </si>
  <si>
    <t xml:space="preserve">samSeneblo </t>
  </si>
  <si>
    <t>jami</t>
  </si>
  <si>
    <t>s a m u S a o s</t>
  </si>
  <si>
    <t>resursi</t>
  </si>
  <si>
    <t>meqanizmebi</t>
  </si>
  <si>
    <t>dasaxeleba</t>
  </si>
  <si>
    <t>erTeulze</t>
  </si>
  <si>
    <t>sul</t>
  </si>
  <si>
    <t>erT.</t>
  </si>
  <si>
    <t>fasi</t>
  </si>
  <si>
    <t>1'</t>
  </si>
  <si>
    <t>2'</t>
  </si>
  <si>
    <t>3'</t>
  </si>
  <si>
    <t>4'</t>
  </si>
  <si>
    <t>5'</t>
  </si>
  <si>
    <t>6'</t>
  </si>
  <si>
    <t>7'</t>
  </si>
  <si>
    <t>8'</t>
  </si>
  <si>
    <t>9'</t>
  </si>
  <si>
    <t>10'</t>
  </si>
  <si>
    <t>11'</t>
  </si>
  <si>
    <t>12'</t>
  </si>
  <si>
    <t>13'</t>
  </si>
  <si>
    <t xml:space="preserve"> </t>
  </si>
  <si>
    <r>
      <t>m</t>
    </r>
    <r>
      <rPr>
        <vertAlign val="superscript"/>
        <sz val="11"/>
        <rFont val="AcadNusx"/>
      </rPr>
      <t>3</t>
    </r>
  </si>
  <si>
    <t xml:space="preserve"> 1-80-3</t>
  </si>
  <si>
    <t>SromiTi resursebi</t>
  </si>
  <si>
    <t>kac/sT</t>
  </si>
  <si>
    <t>endag 2002    $13-1-19</t>
  </si>
  <si>
    <t xml:space="preserve">gabionis yuTebi moTuTuebuli mavTuliT 2,7mm </t>
  </si>
  <si>
    <r>
      <t xml:space="preserve"> m</t>
    </r>
    <r>
      <rPr>
        <vertAlign val="superscript"/>
        <sz val="10"/>
        <rFont val="AcadNusx"/>
      </rPr>
      <t>3</t>
    </r>
  </si>
  <si>
    <t>Sromis danaxarji</t>
  </si>
  <si>
    <t>k/sT</t>
  </si>
  <si>
    <t>yore qva gabionisaTvis</t>
  </si>
  <si>
    <t>m3</t>
  </si>
  <si>
    <t>gabionis yuTebis Rirebuleba, mavTulbadis sisqiT 2,7mm zomiT 2*1*1 m</t>
  </si>
  <si>
    <t>c</t>
  </si>
  <si>
    <t>gabionis yuTebis Rirebuleba, mavTulbadis sisqiT 2,7mm zomiT 1,5*1*1 m</t>
  </si>
  <si>
    <t>gabionis yuTebis Rirebuleba, mavTulbadis sisqiT 2,7mm zomiT 1*1*1 m</t>
  </si>
  <si>
    <t>gabionis Sesakravi mavTulis  Rirebuleba</t>
  </si>
  <si>
    <t>kg</t>
  </si>
  <si>
    <t>m/sT</t>
  </si>
  <si>
    <t>sul Tavebis jami</t>
  </si>
  <si>
    <t>მასალების ტრანსპორტირება %</t>
  </si>
  <si>
    <t>zednadebi xarjebi %</t>
  </si>
  <si>
    <t>gegmiuri mogeba %</t>
  </si>
  <si>
    <t xml:space="preserve"> jami</t>
  </si>
  <si>
    <t xml:space="preserve">gauTvaliswinebeli xarjebi </t>
  </si>
  <si>
    <t>dRg</t>
  </si>
  <si>
    <t>ბულდოზერი 132კვტ</t>
  </si>
  <si>
    <t xml:space="preserve">  1-30-3-10</t>
  </si>
  <si>
    <t xml:space="preserve">  1-53-12</t>
  </si>
  <si>
    <r>
      <t>m</t>
    </r>
    <r>
      <rPr>
        <b/>
        <vertAlign val="superscript"/>
        <sz val="11"/>
        <rFont val="AcadNusx"/>
      </rPr>
      <t>3</t>
    </r>
  </si>
  <si>
    <t>srf 12-111</t>
  </si>
  <si>
    <t>eqskavatori pnevmoTvlian svlaze CamCis tevadoba 0.5m3 a/manqanaze datvirTviT</t>
  </si>
  <si>
    <t>სრფ 3.1-265</t>
  </si>
  <si>
    <t>რენომატრასი Rirebuleba, მოთუთუებული mavTulbadis sisqiT 2,7mm zomiT 3*2*0,3 m</t>
  </si>
  <si>
    <t>arxis ამოღება eqskavatoriT გაბიონის მოსაწყობად 72*3*1მ გვერდზე გადაყრით</t>
  </si>
  <si>
    <t>არხის კედლების და ძირის დამუშავება ხელით გვერდზე გადაყრით</t>
  </si>
  <si>
    <t>სრფ 1.7-13</t>
  </si>
  <si>
    <t>სრფ 1.7-6</t>
  </si>
  <si>
    <t>სრფ 1.7-5</t>
  </si>
  <si>
    <t>სრფ 1.7-1</t>
  </si>
  <si>
    <t>ლენტეხის მუნიციპალიტეტში სოფ სასაში- ლუჯის დამაკავშირებელი ხიდის გამაგრების და საავტომობილო გზის დაცვის მიზნით ჯებირების მოწყობა</t>
  </si>
  <si>
    <t>srf 12-120</t>
  </si>
  <si>
    <t>მდინარის კალაპოტის გაფართოება ბულდოზერით 900მ (მარჯვენა ნაპირზე მიყრით)</t>
  </si>
  <si>
    <t>სრფ 1.7-20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</si>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</sst>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\ _₽_-;\-* #,##0.00\ _₽_-;_-* &quot;-&quot;??\ _₽_-;_-@_-"/>
    <numFmt numFmtId="165" formatCode="0.000"/>
    <numFmt numFmtId="166" formatCode="_-* #,##0.00_-;\-* #,##0.00_-;_-* &quot;-&quot;??_-;_-@_-"/>
    <numFmt numFmtId="167" formatCode="_-* #,##0.00\ _L_a_r_i_-;\-* #,##0.00\ _L_a_r_i_-;_-* &quot;-&quot;??\ _L_a_r_i_-;_-@_-"/>
    <numFmt numFmtId="168" formatCode="_-* #,##0.00_р_._-;\-* #,##0.00_р_._-;_-* &quot;-&quot;??_р_.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2"/>
      <name val="AcadNusx"/>
    </font>
    <font>
      <sz val="11"/>
      <name val="AcadNusx"/>
    </font>
    <font>
      <sz val="10"/>
      <name val="AcadNusx"/>
    </font>
    <font>
      <sz val="11"/>
      <color theme="1"/>
      <name val="Sylfaen"/>
      <family val="1"/>
    </font>
    <font>
      <sz val="11"/>
      <name val="Calibri"/>
      <family val="2"/>
      <scheme val="minor"/>
    </font>
    <font>
      <b/>
      <sz val="12"/>
      <color rgb="FF000000"/>
      <name val="AcadNusx"/>
    </font>
    <font>
      <vertAlign val="superscript"/>
      <sz val="11"/>
      <name val="AcadNusx"/>
    </font>
    <font>
      <sz val="12"/>
      <name val="AcadNusx"/>
    </font>
    <font>
      <sz val="11"/>
      <name val="LitNusx"/>
      <family val="2"/>
    </font>
    <font>
      <vertAlign val="superscript"/>
      <sz val="10"/>
      <name val="AcadNusx"/>
    </font>
    <font>
      <sz val="10"/>
      <name val="Arial"/>
      <family val="2"/>
      <charset val="204"/>
    </font>
    <font>
      <b/>
      <sz val="11"/>
      <name val="AcadNusx"/>
    </font>
    <font>
      <sz val="11"/>
      <color theme="1"/>
      <name val="Calibri"/>
      <family val="2"/>
      <scheme val="minor"/>
    </font>
    <font>
      <b/>
      <vertAlign val="superscript"/>
      <sz val="11"/>
      <name val="AcadNusx"/>
    </font>
    <font>
      <b/>
      <sz val="10"/>
      <name val="AcadNusx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4" fillId="0" borderId="0"/>
    <xf numFmtId="0" fontId="16" fillId="0" borderId="0"/>
  </cellStyleXfs>
  <cellXfs count="121">
    <xf numFmtId="0" fontId="0" fillId="0" borderId="0" xfId="0"/>
    <xf numFmtId="0" fontId="0" fillId="2" borderId="0" xfId="0" applyFill="1"/>
    <xf numFmtId="0" fontId="0" fillId="2" borderId="0" xfId="0" applyFont="1" applyFill="1"/>
    <xf numFmtId="0" fontId="5" fillId="2" borderId="0" xfId="3" applyFont="1" applyFill="1" applyBorder="1" applyAlignment="1">
      <alignment horizontal="center" wrapText="1"/>
    </xf>
    <xf numFmtId="0" fontId="5" fillId="2" borderId="1" xfId="3" applyFont="1" applyFill="1" applyBorder="1" applyAlignment="1">
      <alignment horizontal="center"/>
    </xf>
    <xf numFmtId="164" fontId="5" fillId="2" borderId="1" xfId="1" applyFont="1" applyFill="1" applyBorder="1" applyAlignment="1">
      <alignment horizontal="center"/>
    </xf>
    <xf numFmtId="164" fontId="5" fillId="2" borderId="0" xfId="1" applyFont="1" applyFill="1" applyBorder="1" applyAlignment="1">
      <alignment horizontal="center"/>
    </xf>
    <xf numFmtId="0" fontId="5" fillId="2" borderId="3" xfId="4" applyFont="1" applyFill="1" applyBorder="1" applyAlignment="1">
      <alignment horizontal="left" wrapText="1"/>
    </xf>
    <xf numFmtId="0" fontId="5" fillId="2" borderId="0" xfId="4" applyFont="1" applyFill="1" applyAlignment="1">
      <alignment horizontal="center" vertical="center" wrapText="1"/>
    </xf>
    <xf numFmtId="0" fontId="5" fillId="2" borderId="0" xfId="3" applyFont="1" applyFill="1" applyAlignment="1">
      <alignment horizontal="center" vertical="center" wrapText="1"/>
    </xf>
    <xf numFmtId="164" fontId="5" fillId="2" borderId="6" xfId="1" applyFont="1" applyFill="1" applyBorder="1" applyAlignment="1">
      <alignment horizontal="center"/>
    </xf>
    <xf numFmtId="0" fontId="5" fillId="2" borderId="1" xfId="4" applyFont="1" applyFill="1" applyBorder="1" applyAlignment="1">
      <alignment horizontal="left" wrapText="1"/>
    </xf>
    <xf numFmtId="164" fontId="5" fillId="2" borderId="9" xfId="1" applyFont="1" applyFill="1" applyBorder="1" applyAlignment="1">
      <alignment horizontal="center"/>
    </xf>
    <xf numFmtId="0" fontId="5" fillId="2" borderId="10" xfId="4" applyFont="1" applyFill="1" applyBorder="1" applyAlignment="1">
      <alignment horizontal="center"/>
    </xf>
    <xf numFmtId="0" fontId="5" fillId="2" borderId="10" xfId="4" applyFont="1" applyFill="1" applyBorder="1" applyAlignment="1">
      <alignment horizontal="center" wrapText="1"/>
    </xf>
    <xf numFmtId="164" fontId="5" fillId="2" borderId="10" xfId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2" fontId="6" fillId="0" borderId="10" xfId="0" applyNumberFormat="1" applyFont="1" applyFill="1" applyBorder="1" applyAlignment="1">
      <alignment horizontal="center" vertical="center"/>
    </xf>
    <xf numFmtId="165" fontId="6" fillId="0" borderId="10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>
      <alignment horizontal="center" vertical="center"/>
    </xf>
    <xf numFmtId="0" fontId="8" fillId="0" borderId="0" xfId="0" applyFont="1"/>
    <xf numFmtId="0" fontId="5" fillId="2" borderId="1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center" vertical="center" wrapText="1"/>
    </xf>
    <xf numFmtId="166" fontId="11" fillId="2" borderId="10" xfId="1" applyNumberFormat="1" applyFont="1" applyFill="1" applyBorder="1" applyAlignment="1">
      <alignment horizontal="center" vertical="center" wrapText="1"/>
    </xf>
    <xf numFmtId="2" fontId="4" fillId="2" borderId="10" xfId="0" applyNumberFormat="1" applyFont="1" applyFill="1" applyBorder="1" applyAlignment="1">
      <alignment horizontal="center" vertical="center"/>
    </xf>
    <xf numFmtId="2" fontId="11" fillId="2" borderId="10" xfId="1" applyNumberFormat="1" applyFont="1" applyFill="1" applyBorder="1" applyAlignment="1">
      <alignment horizontal="center" vertical="center"/>
    </xf>
    <xf numFmtId="0" fontId="12" fillId="2" borderId="0" xfId="0" applyFont="1" applyFill="1"/>
    <xf numFmtId="16" fontId="11" fillId="0" borderId="10" xfId="0" applyNumberFormat="1" applyFont="1" applyBorder="1" applyAlignment="1">
      <alignment horizontal="center" vertical="center" wrapText="1"/>
    </xf>
    <xf numFmtId="0" fontId="11" fillId="2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/>
    </xf>
    <xf numFmtId="0" fontId="11" fillId="2" borderId="10" xfId="1" applyNumberFormat="1" applyFont="1" applyFill="1" applyBorder="1" applyAlignment="1">
      <alignment horizontal="center" vertical="center" wrapText="1"/>
    </xf>
    <xf numFmtId="2" fontId="11" fillId="2" borderId="10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 wrapText="1"/>
    </xf>
    <xf numFmtId="2" fontId="4" fillId="0" borderId="10" xfId="0" applyNumberFormat="1" applyFont="1" applyFill="1" applyBorder="1" applyAlignment="1">
      <alignment vertical="center" wrapText="1"/>
    </xf>
    <xf numFmtId="1" fontId="6" fillId="0" borderId="10" xfId="5" applyNumberFormat="1" applyFont="1" applyFill="1" applyBorder="1" applyAlignment="1">
      <alignment horizontal="center" vertical="center"/>
    </xf>
    <xf numFmtId="2" fontId="6" fillId="0" borderId="10" xfId="5" applyNumberFormat="1" applyFont="1" applyFill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 wrapText="1"/>
    </xf>
    <xf numFmtId="2" fontId="6" fillId="0" borderId="10" xfId="0" applyNumberFormat="1" applyFont="1" applyFill="1" applyBorder="1" applyAlignment="1">
      <alignment vertical="center" wrapText="1"/>
    </xf>
    <xf numFmtId="16" fontId="5" fillId="2" borderId="10" xfId="0" applyNumberFormat="1" applyFont="1" applyFill="1" applyBorder="1" applyAlignment="1">
      <alignment horizontal="center" vertical="center" wrapText="1"/>
    </xf>
    <xf numFmtId="0" fontId="15" fillId="2" borderId="10" xfId="6" applyNumberFormat="1" applyFont="1" applyFill="1" applyBorder="1" applyAlignment="1">
      <alignment horizontal="left" vertical="center" wrapText="1"/>
    </xf>
    <xf numFmtId="166" fontId="5" fillId="2" borderId="10" xfId="1" applyNumberFormat="1" applyFont="1" applyFill="1" applyBorder="1" applyAlignment="1">
      <alignment horizontal="center" vertical="center" wrapText="1"/>
    </xf>
    <xf numFmtId="2" fontId="15" fillId="0" borderId="10" xfId="1" applyNumberFormat="1" applyFont="1" applyFill="1" applyBorder="1" applyAlignment="1">
      <alignment horizontal="center" vertical="center" wrapText="1"/>
    </xf>
    <xf numFmtId="2" fontId="5" fillId="2" borderId="10" xfId="1" applyNumberFormat="1" applyFont="1" applyFill="1" applyBorder="1" applyAlignment="1" applyProtection="1">
      <alignment horizontal="center" vertical="center" wrapText="1"/>
      <protection locked="0"/>
    </xf>
    <xf numFmtId="2" fontId="5" fillId="2" borderId="10" xfId="1" applyNumberFormat="1" applyFont="1" applyFill="1" applyBorder="1" applyAlignment="1">
      <alignment horizontal="center" vertical="center" wrapText="1"/>
    </xf>
    <xf numFmtId="2" fontId="15" fillId="2" borderId="10" xfId="1" applyNumberFormat="1" applyFont="1" applyFill="1" applyBorder="1" applyAlignment="1" applyProtection="1">
      <alignment horizontal="center" vertical="center" wrapText="1"/>
      <protection locked="0"/>
    </xf>
    <xf numFmtId="2" fontId="15" fillId="2" borderId="10" xfId="1" applyNumberFormat="1" applyFont="1" applyFill="1" applyBorder="1" applyAlignment="1">
      <alignment horizontal="center" vertical="center" wrapText="1"/>
    </xf>
    <xf numFmtId="2" fontId="5" fillId="2" borderId="10" xfId="0" applyNumberFormat="1" applyFont="1" applyFill="1" applyBorder="1" applyAlignment="1">
      <alignment horizontal="center" vertical="center" wrapText="1"/>
    </xf>
    <xf numFmtId="0" fontId="5" fillId="2" borderId="0" xfId="3" applyFont="1" applyFill="1" applyBorder="1" applyAlignment="1">
      <alignment horizontal="left"/>
    </xf>
    <xf numFmtId="0" fontId="5" fillId="2" borderId="0" xfId="3" applyFont="1" applyFill="1" applyBorder="1" applyAlignment="1">
      <alignment horizontal="center"/>
    </xf>
    <xf numFmtId="2" fontId="5" fillId="2" borderId="10" xfId="0" applyNumberFormat="1" applyFont="1" applyFill="1" applyBorder="1" applyAlignment="1">
      <alignment horizontal="center" vertical="center"/>
    </xf>
    <xf numFmtId="2" fontId="5" fillId="2" borderId="10" xfId="1" applyNumberFormat="1" applyFont="1" applyFill="1" applyBorder="1" applyAlignment="1">
      <alignment horizontal="center" vertical="center"/>
    </xf>
    <xf numFmtId="167" fontId="5" fillId="2" borderId="0" xfId="3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vertical="center" wrapText="1"/>
    </xf>
    <xf numFmtId="2" fontId="7" fillId="0" borderId="10" xfId="0" applyNumberFormat="1" applyFont="1" applyFill="1" applyBorder="1" applyAlignment="1">
      <alignment horizontal="center" vertical="center"/>
    </xf>
    <xf numFmtId="2" fontId="5" fillId="2" borderId="10" xfId="7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0" fontId="5" fillId="2" borderId="10" xfId="0" applyNumberFormat="1" applyFont="1" applyFill="1" applyBorder="1" applyAlignment="1">
      <alignment horizontal="center" vertical="center"/>
    </xf>
    <xf numFmtId="2" fontId="5" fillId="2" borderId="10" xfId="1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10" xfId="3" applyFont="1" applyFill="1" applyBorder="1" applyAlignment="1">
      <alignment horizontal="center"/>
    </xf>
    <xf numFmtId="168" fontId="15" fillId="3" borderId="10" xfId="3" applyNumberFormat="1" applyFont="1" applyFill="1" applyBorder="1" applyAlignment="1">
      <alignment horizontal="center"/>
    </xf>
    <xf numFmtId="0" fontId="15" fillId="3" borderId="10" xfId="3" applyFont="1" applyFill="1" applyBorder="1" applyAlignment="1">
      <alignment horizontal="center"/>
    </xf>
    <xf numFmtId="0" fontId="15" fillId="3" borderId="10" xfId="3" applyFont="1" applyFill="1" applyBorder="1" applyAlignment="1">
      <alignment horizontal="center" wrapText="1"/>
    </xf>
    <xf numFmtId="43" fontId="15" fillId="3" borderId="10" xfId="1" applyNumberFormat="1" applyFont="1" applyFill="1" applyBorder="1" applyAlignment="1">
      <alignment horizontal="center"/>
    </xf>
    <xf numFmtId="2" fontId="15" fillId="3" borderId="10" xfId="1" applyNumberFormat="1" applyFont="1" applyFill="1" applyBorder="1" applyAlignment="1">
      <alignment horizontal="center"/>
    </xf>
    <xf numFmtId="0" fontId="15" fillId="2" borderId="10" xfId="3" applyFont="1" applyFill="1" applyBorder="1" applyAlignment="1">
      <alignment horizontal="center"/>
    </xf>
    <xf numFmtId="0" fontId="15" fillId="2" borderId="10" xfId="3" applyFont="1" applyFill="1" applyBorder="1" applyAlignment="1">
      <alignment horizontal="center" wrapText="1"/>
    </xf>
    <xf numFmtId="9" fontId="15" fillId="2" borderId="10" xfId="2" applyFont="1" applyFill="1" applyBorder="1" applyAlignment="1" applyProtection="1">
      <alignment horizontal="center"/>
      <protection locked="0"/>
    </xf>
    <xf numFmtId="43" fontId="5" fillId="2" borderId="10" xfId="1" applyNumberFormat="1" applyFont="1" applyFill="1" applyBorder="1" applyAlignment="1">
      <alignment horizontal="center"/>
    </xf>
    <xf numFmtId="2" fontId="15" fillId="2" borderId="10" xfId="1" applyNumberFormat="1" applyFont="1" applyFill="1" applyBorder="1" applyAlignment="1">
      <alignment horizontal="center"/>
    </xf>
    <xf numFmtId="9" fontId="15" fillId="2" borderId="10" xfId="3" applyNumberFormat="1" applyFont="1" applyFill="1" applyBorder="1" applyAlignment="1">
      <alignment horizontal="center"/>
    </xf>
    <xf numFmtId="165" fontId="5" fillId="2" borderId="10" xfId="3" applyNumberFormat="1" applyFont="1" applyFill="1" applyBorder="1" applyAlignment="1">
      <alignment horizontal="center"/>
    </xf>
    <xf numFmtId="2" fontId="15" fillId="2" borderId="10" xfId="3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43" fontId="5" fillId="2" borderId="0" xfId="1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vertical="center" wrapText="1"/>
    </xf>
    <xf numFmtId="0" fontId="15" fillId="2" borderId="10" xfId="0" applyFont="1" applyFill="1" applyBorder="1" applyAlignment="1">
      <alignment horizontal="center" vertical="center" wrapText="1"/>
    </xf>
    <xf numFmtId="166" fontId="11" fillId="0" borderId="10" xfId="1" applyNumberFormat="1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center" vertical="center"/>
    </xf>
    <xf numFmtId="2" fontId="11" fillId="0" borderId="10" xfId="1" applyNumberFormat="1" applyFont="1" applyBorder="1" applyAlignment="1">
      <alignment horizontal="center" vertical="center"/>
    </xf>
    <xf numFmtId="0" fontId="12" fillId="0" borderId="0" xfId="0" applyFont="1"/>
    <xf numFmtId="2" fontId="11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left" wrapText="1"/>
    </xf>
    <xf numFmtId="0" fontId="11" fillId="2" borderId="10" xfId="0" applyFont="1" applyFill="1" applyBorder="1" applyAlignment="1">
      <alignment horizontal="center" vertical="center" wrapText="1"/>
    </xf>
    <xf numFmtId="2" fontId="11" fillId="2" borderId="10" xfId="1" applyNumberFormat="1" applyFont="1" applyFill="1" applyBorder="1" applyAlignment="1">
      <alignment horizontal="center" vertical="center" wrapText="1"/>
    </xf>
    <xf numFmtId="2" fontId="18" fillId="0" borderId="10" xfId="5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4" fillId="2" borderId="0" xfId="3" applyFont="1" applyFill="1" applyAlignment="1">
      <alignment horizontal="center" vertical="center" wrapText="1"/>
    </xf>
    <xf numFmtId="0" fontId="4" fillId="2" borderId="0" xfId="3" applyFont="1" applyFill="1" applyAlignment="1">
      <alignment horizontal="center" vertical="center"/>
    </xf>
    <xf numFmtId="0" fontId="5" fillId="2" borderId="1" xfId="3" applyFont="1" applyFill="1" applyBorder="1" applyAlignment="1">
      <alignment horizontal="center"/>
    </xf>
    <xf numFmtId="0" fontId="5" fillId="2" borderId="2" xfId="4" applyNumberFormat="1" applyFont="1" applyFill="1" applyBorder="1" applyAlignment="1">
      <alignment horizontal="center" vertical="center"/>
    </xf>
    <xf numFmtId="0" fontId="5" fillId="2" borderId="6" xfId="4" applyNumberFormat="1" applyFont="1" applyFill="1" applyBorder="1" applyAlignment="1">
      <alignment horizontal="center" vertical="center"/>
    </xf>
    <xf numFmtId="0" fontId="5" fillId="2" borderId="9" xfId="4" applyNumberFormat="1" applyFont="1" applyFill="1" applyBorder="1" applyAlignment="1">
      <alignment horizontal="center" vertical="center"/>
    </xf>
    <xf numFmtId="0" fontId="5" fillId="2" borderId="2" xfId="4" applyFont="1" applyFill="1" applyBorder="1" applyAlignment="1">
      <alignment horizontal="center" vertical="center"/>
    </xf>
    <xf numFmtId="0" fontId="5" fillId="2" borderId="6" xfId="4" applyFont="1" applyFill="1" applyBorder="1" applyAlignment="1">
      <alignment horizontal="center" vertical="center"/>
    </xf>
    <xf numFmtId="0" fontId="5" fillId="2" borderId="9" xfId="4" applyFont="1" applyFill="1" applyBorder="1" applyAlignment="1">
      <alignment horizontal="center" vertical="center"/>
    </xf>
    <xf numFmtId="9" fontId="5" fillId="2" borderId="2" xfId="2" applyFont="1" applyFill="1" applyBorder="1" applyAlignment="1">
      <alignment horizontal="center" vertical="center"/>
    </xf>
    <xf numFmtId="9" fontId="5" fillId="2" borderId="6" xfId="2" applyFont="1" applyFill="1" applyBorder="1" applyAlignment="1">
      <alignment horizontal="center" vertical="center"/>
    </xf>
    <xf numFmtId="9" fontId="5" fillId="2" borderId="9" xfId="2" applyFont="1" applyFill="1" applyBorder="1" applyAlignment="1">
      <alignment horizontal="center" vertical="center"/>
    </xf>
    <xf numFmtId="164" fontId="5" fillId="2" borderId="4" xfId="1" applyFont="1" applyFill="1" applyBorder="1" applyAlignment="1">
      <alignment horizontal="center"/>
    </xf>
    <xf numFmtId="164" fontId="5" fillId="2" borderId="5" xfId="1" applyFont="1" applyFill="1" applyBorder="1" applyAlignment="1">
      <alignment horizontal="center"/>
    </xf>
    <xf numFmtId="164" fontId="5" fillId="2" borderId="4" xfId="1" applyFont="1" applyFill="1" applyBorder="1" applyAlignment="1">
      <alignment horizontal="center" vertical="center"/>
    </xf>
    <xf numFmtId="164" fontId="5" fillId="2" borderId="5" xfId="1" applyFont="1" applyFill="1" applyBorder="1" applyAlignment="1">
      <alignment horizontal="center" vertical="center"/>
    </xf>
    <xf numFmtId="164" fontId="5" fillId="2" borderId="7" xfId="1" applyFont="1" applyFill="1" applyBorder="1" applyAlignment="1">
      <alignment horizontal="center" vertical="center"/>
    </xf>
    <xf numFmtId="164" fontId="5" fillId="2" borderId="8" xfId="1" applyFont="1" applyFill="1" applyBorder="1" applyAlignment="1">
      <alignment horizontal="center" vertical="center"/>
    </xf>
    <xf numFmtId="0" fontId="11" fillId="2" borderId="0" xfId="3" applyFont="1" applyFill="1" applyAlignment="1">
      <alignment horizontal="center" wrapText="1"/>
    </xf>
    <xf numFmtId="0" fontId="0" fillId="2" borderId="0" xfId="0" applyFill="1" applyAlignment="1">
      <alignment horizontal="center"/>
    </xf>
    <xf numFmtId="0" fontId="11" fillId="2" borderId="0" xfId="3" applyFont="1" applyFill="1" applyAlignment="1">
      <alignment horizontal="center"/>
    </xf>
    <xf numFmtId="164" fontId="5" fillId="2" borderId="2" xfId="1" applyFont="1" applyFill="1" applyBorder="1" applyAlignment="1">
      <alignment horizontal="center" vertical="center"/>
    </xf>
    <xf numFmtId="164" fontId="5" fillId="2" borderId="6" xfId="1" applyFont="1" applyFill="1" applyBorder="1" applyAlignment="1">
      <alignment horizontal="center" vertical="center"/>
    </xf>
    <xf numFmtId="164" fontId="5" fillId="2" borderId="9" xfId="1" applyFont="1" applyFill="1" applyBorder="1" applyAlignment="1">
      <alignment horizontal="center" vertical="center"/>
    </xf>
    <xf numFmtId="164" fontId="5" fillId="2" borderId="7" xfId="1" applyFont="1" applyFill="1" applyBorder="1" applyAlignment="1">
      <alignment horizontal="center"/>
    </xf>
    <xf numFmtId="164" fontId="5" fillId="2" borderId="8" xfId="1" applyFont="1" applyFill="1" applyBorder="1" applyAlignment="1">
      <alignment horizontal="center"/>
    </xf>
    <xf numFmtId="164" fontId="5" fillId="2" borderId="2" xfId="1" applyFont="1" applyFill="1" applyBorder="1" applyAlignment="1">
      <alignment horizontal="center" vertical="top"/>
    </xf>
    <xf numFmtId="164" fontId="5" fillId="2" borderId="9" xfId="1" applyFont="1" applyFill="1" applyBorder="1" applyAlignment="1">
      <alignment horizontal="center" vertical="top"/>
    </xf>
  </cellXfs>
  <cellStyles count="8">
    <cellStyle name="Comma" xfId="1" builtinId="3"/>
    <cellStyle name="Normal" xfId="0" builtinId="0"/>
    <cellStyle name="Normal 10" xfId="3"/>
    <cellStyle name="Normal_gare wyalsadfenigagarini 2_SMSH2008-IIkv ." xfId="4"/>
    <cellStyle name="Percent" xfId="2" builtinId="5"/>
    <cellStyle name="Обычный 2 2" xfId="6"/>
    <cellStyle name="Обычный 3" xfId="7"/>
    <cellStyle name="Обычный_Лист1" xfId="5"/>
  </cellStyles>
  <dxfs count="12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1"/>
  <sheetViews>
    <sheetView tabSelected="1" view="pageBreakPreview" zoomScaleNormal="100" zoomScaleSheetLayoutView="100" workbookViewId="0">
      <selection activeCell="J42" sqref="J42"/>
    </sheetView>
  </sheetViews>
  <sheetFormatPr defaultRowHeight="15" x14ac:dyDescent="0.25"/>
  <cols>
    <col min="1" max="1" width="6" style="1" customWidth="1"/>
    <col min="2" max="2" width="15" style="1" customWidth="1"/>
    <col min="3" max="3" width="52.42578125" style="1" customWidth="1"/>
    <col min="4" max="4" width="9.140625" style="1" customWidth="1"/>
    <col min="5" max="5" width="8.85546875" style="2" customWidth="1"/>
    <col min="6" max="6" width="12.28515625" style="1" customWidth="1"/>
    <col min="7" max="7" width="10.42578125" style="1" customWidth="1"/>
    <col min="8" max="8" width="12.42578125" style="1" customWidth="1"/>
    <col min="9" max="9" width="11.5703125" style="1" customWidth="1"/>
    <col min="10" max="10" width="13" style="1" customWidth="1"/>
    <col min="11" max="11" width="8.85546875" style="1" customWidth="1"/>
    <col min="12" max="12" width="10.7109375" style="1" customWidth="1"/>
    <col min="13" max="13" width="12.42578125" style="1" customWidth="1"/>
    <col min="14" max="16384" width="9.140625" style="1"/>
  </cols>
  <sheetData>
    <row r="1" spans="1:13" x14ac:dyDescent="0.25">
      <c r="B1" s="92" t="s">
        <v>0</v>
      </c>
      <c r="C1" s="92"/>
    </row>
    <row r="2" spans="1:13" ht="38.25" customHeight="1" x14ac:dyDescent="0.25">
      <c r="A2" s="93" t="s">
        <v>71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16.5" x14ac:dyDescent="0.25">
      <c r="A3" s="94" t="s">
        <v>1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</row>
    <row r="4" spans="1:13" ht="15.75" x14ac:dyDescent="0.3">
      <c r="A4" s="95"/>
      <c r="B4" s="95"/>
      <c r="C4" s="3"/>
      <c r="D4" s="4"/>
      <c r="E4" s="5"/>
      <c r="F4" s="5"/>
      <c r="G4" s="5"/>
      <c r="H4" s="6"/>
      <c r="I4" s="6"/>
      <c r="J4" s="6"/>
      <c r="K4" s="6"/>
      <c r="L4" s="6"/>
      <c r="M4" s="6"/>
    </row>
    <row r="5" spans="1:13" ht="15.75" x14ac:dyDescent="0.3">
      <c r="A5" s="96" t="s">
        <v>2</v>
      </c>
      <c r="B5" s="99" t="s">
        <v>3</v>
      </c>
      <c r="C5" s="7"/>
      <c r="D5" s="102" t="s">
        <v>4</v>
      </c>
      <c r="E5" s="105" t="s">
        <v>5</v>
      </c>
      <c r="F5" s="106"/>
      <c r="G5" s="107" t="s">
        <v>6</v>
      </c>
      <c r="H5" s="108"/>
      <c r="I5" s="107" t="s">
        <v>7</v>
      </c>
      <c r="J5" s="108"/>
      <c r="K5" s="105" t="s">
        <v>8</v>
      </c>
      <c r="L5" s="106"/>
      <c r="M5" s="114" t="s">
        <v>9</v>
      </c>
    </row>
    <row r="6" spans="1:13" ht="15.75" x14ac:dyDescent="0.3">
      <c r="A6" s="97"/>
      <c r="B6" s="100"/>
      <c r="C6" s="8" t="s">
        <v>10</v>
      </c>
      <c r="D6" s="103"/>
      <c r="E6" s="117" t="s">
        <v>11</v>
      </c>
      <c r="F6" s="118"/>
      <c r="G6" s="109"/>
      <c r="H6" s="110"/>
      <c r="I6" s="109"/>
      <c r="J6" s="110"/>
      <c r="K6" s="117" t="s">
        <v>12</v>
      </c>
      <c r="L6" s="118"/>
      <c r="M6" s="115"/>
    </row>
    <row r="7" spans="1:13" ht="15.75" x14ac:dyDescent="0.3">
      <c r="A7" s="97"/>
      <c r="B7" s="100"/>
      <c r="C7" s="9" t="s">
        <v>13</v>
      </c>
      <c r="D7" s="103"/>
      <c r="E7" s="119" t="s">
        <v>14</v>
      </c>
      <c r="F7" s="114" t="s">
        <v>15</v>
      </c>
      <c r="G7" s="10" t="s">
        <v>16</v>
      </c>
      <c r="H7" s="114" t="s">
        <v>15</v>
      </c>
      <c r="I7" s="10" t="s">
        <v>16</v>
      </c>
      <c r="J7" s="114" t="s">
        <v>15</v>
      </c>
      <c r="K7" s="10" t="s">
        <v>16</v>
      </c>
      <c r="L7" s="114" t="s">
        <v>15</v>
      </c>
      <c r="M7" s="115"/>
    </row>
    <row r="8" spans="1:13" ht="15.75" x14ac:dyDescent="0.3">
      <c r="A8" s="98"/>
      <c r="B8" s="101"/>
      <c r="C8" s="11"/>
      <c r="D8" s="104"/>
      <c r="E8" s="120"/>
      <c r="F8" s="116"/>
      <c r="G8" s="12" t="s">
        <v>17</v>
      </c>
      <c r="H8" s="116"/>
      <c r="I8" s="12" t="s">
        <v>17</v>
      </c>
      <c r="J8" s="116"/>
      <c r="K8" s="12" t="s">
        <v>17</v>
      </c>
      <c r="L8" s="116"/>
      <c r="M8" s="116"/>
    </row>
    <row r="9" spans="1:13" ht="15.75" x14ac:dyDescent="0.3">
      <c r="A9" s="13" t="s">
        <v>18</v>
      </c>
      <c r="B9" s="13" t="s">
        <v>19</v>
      </c>
      <c r="C9" s="14" t="s">
        <v>20</v>
      </c>
      <c r="D9" s="13" t="s">
        <v>21</v>
      </c>
      <c r="E9" s="15" t="s">
        <v>22</v>
      </c>
      <c r="F9" s="15" t="s">
        <v>23</v>
      </c>
      <c r="G9" s="15" t="s">
        <v>24</v>
      </c>
      <c r="H9" s="15" t="s">
        <v>25</v>
      </c>
      <c r="I9" s="15" t="s">
        <v>26</v>
      </c>
      <c r="J9" s="15" t="s">
        <v>27</v>
      </c>
      <c r="K9" s="15" t="s">
        <v>28</v>
      </c>
      <c r="L9" s="15" t="s">
        <v>29</v>
      </c>
      <c r="M9" s="15" t="s">
        <v>30</v>
      </c>
    </row>
    <row r="10" spans="1:13" s="85" customFormat="1" ht="33" x14ac:dyDescent="0.25">
      <c r="A10" s="78">
        <v>1</v>
      </c>
      <c r="B10" s="79" t="s">
        <v>59</v>
      </c>
      <c r="C10" s="80" t="s">
        <v>65</v>
      </c>
      <c r="D10" s="81" t="s">
        <v>60</v>
      </c>
      <c r="E10" s="82"/>
      <c r="F10" s="83">
        <v>216</v>
      </c>
      <c r="G10" s="84"/>
      <c r="H10" s="84"/>
      <c r="I10" s="84"/>
      <c r="J10" s="84"/>
      <c r="K10" s="84"/>
      <c r="L10" s="84"/>
      <c r="M10" s="84"/>
    </row>
    <row r="11" spans="1:13" s="28" customFormat="1" ht="16.5" x14ac:dyDescent="0.3">
      <c r="A11" s="22"/>
      <c r="C11" s="30" t="s">
        <v>34</v>
      </c>
      <c r="D11" s="31" t="s">
        <v>35</v>
      </c>
      <c r="E11" s="32">
        <v>1.14E-2</v>
      </c>
      <c r="F11" s="33">
        <f>F10*E11</f>
        <v>2.4624000000000001</v>
      </c>
      <c r="G11" s="86"/>
      <c r="H11" s="27"/>
      <c r="I11" s="27"/>
      <c r="J11" s="27"/>
      <c r="K11" s="27"/>
      <c r="L11" s="27"/>
      <c r="M11" s="27"/>
    </row>
    <row r="12" spans="1:13" s="28" customFormat="1" ht="33" x14ac:dyDescent="0.3">
      <c r="A12" s="31"/>
      <c r="B12" s="87" t="s">
        <v>61</v>
      </c>
      <c r="C12" s="88" t="s">
        <v>62</v>
      </c>
      <c r="D12" s="89" t="s">
        <v>49</v>
      </c>
      <c r="E12" s="32">
        <v>2.4899999999999999E-2</v>
      </c>
      <c r="F12" s="90">
        <f>E12*F10</f>
        <v>5.3784000000000001</v>
      </c>
      <c r="G12" s="86"/>
      <c r="H12" s="90"/>
      <c r="I12" s="86"/>
      <c r="J12" s="90"/>
      <c r="K12" s="86"/>
      <c r="L12" s="90"/>
      <c r="M12" s="90"/>
    </row>
    <row r="13" spans="1:13" s="28" customFormat="1" ht="33" x14ac:dyDescent="0.25">
      <c r="A13" s="22">
        <v>2</v>
      </c>
      <c r="B13" s="22" t="s">
        <v>31</v>
      </c>
      <c r="C13" s="23" t="s">
        <v>66</v>
      </c>
      <c r="D13" s="24" t="s">
        <v>32</v>
      </c>
      <c r="E13" s="25"/>
      <c r="F13" s="26">
        <v>18</v>
      </c>
      <c r="G13" s="27"/>
      <c r="H13" s="27"/>
      <c r="I13" s="27"/>
      <c r="J13" s="27"/>
      <c r="K13" s="27"/>
      <c r="L13" s="27"/>
      <c r="M13" s="27"/>
    </row>
    <row r="14" spans="1:13" s="28" customFormat="1" ht="16.5" x14ac:dyDescent="0.3">
      <c r="A14" s="22"/>
      <c r="B14" s="29" t="s">
        <v>33</v>
      </c>
      <c r="C14" s="30" t="s">
        <v>34</v>
      </c>
      <c r="D14" s="31" t="s">
        <v>35</v>
      </c>
      <c r="E14" s="32">
        <v>2.06</v>
      </c>
      <c r="F14" s="33">
        <f>F13*E14</f>
        <v>37.08</v>
      </c>
      <c r="G14" s="27"/>
      <c r="H14" s="27"/>
      <c r="I14" s="27"/>
      <c r="J14" s="27"/>
      <c r="K14" s="27"/>
      <c r="L14" s="27"/>
      <c r="M14" s="27"/>
    </row>
    <row r="15" spans="1:13" s="21" customFormat="1" ht="33" x14ac:dyDescent="0.25">
      <c r="A15" s="16">
        <v>2</v>
      </c>
      <c r="B15" s="34" t="s">
        <v>36</v>
      </c>
      <c r="C15" s="35" t="s">
        <v>37</v>
      </c>
      <c r="D15" s="18" t="s">
        <v>38</v>
      </c>
      <c r="E15" s="36"/>
      <c r="F15" s="91">
        <v>162</v>
      </c>
      <c r="G15" s="18"/>
      <c r="H15" s="18"/>
      <c r="I15" s="18"/>
      <c r="J15" s="18"/>
      <c r="K15" s="18"/>
      <c r="L15" s="18"/>
      <c r="M15" s="18"/>
    </row>
    <row r="16" spans="1:13" s="21" customFormat="1" x14ac:dyDescent="0.25">
      <c r="A16" s="16"/>
      <c r="B16" s="38"/>
      <c r="C16" s="39" t="s">
        <v>39</v>
      </c>
      <c r="D16" s="37" t="s">
        <v>40</v>
      </c>
      <c r="E16" s="37">
        <v>2.6</v>
      </c>
      <c r="F16" s="18">
        <f>ROUND(F15*E16,2)</f>
        <v>421.2</v>
      </c>
      <c r="G16" s="18"/>
      <c r="H16" s="18"/>
      <c r="I16" s="18"/>
      <c r="J16" s="18"/>
      <c r="K16" s="18"/>
      <c r="L16" s="18"/>
      <c r="M16" s="18"/>
    </row>
    <row r="17" spans="1:22" s="21" customFormat="1" x14ac:dyDescent="0.25">
      <c r="A17" s="16"/>
      <c r="B17" s="17" t="s">
        <v>63</v>
      </c>
      <c r="C17" s="39" t="s">
        <v>41</v>
      </c>
      <c r="D17" s="37" t="s">
        <v>42</v>
      </c>
      <c r="E17" s="37">
        <v>1.04</v>
      </c>
      <c r="F17" s="18">
        <f>ROUND(F15*E17,2)</f>
        <v>168.48</v>
      </c>
      <c r="G17" s="20"/>
      <c r="H17" s="18"/>
      <c r="I17" s="18"/>
      <c r="J17" s="18"/>
      <c r="K17" s="18"/>
      <c r="L17" s="18"/>
      <c r="M17" s="18"/>
    </row>
    <row r="18" spans="1:22" s="21" customFormat="1" ht="27" x14ac:dyDescent="0.25">
      <c r="A18" s="16"/>
      <c r="B18" s="17" t="s">
        <v>67</v>
      </c>
      <c r="C18" s="39" t="s">
        <v>64</v>
      </c>
      <c r="D18" s="18" t="s">
        <v>44</v>
      </c>
      <c r="E18" s="18"/>
      <c r="F18" s="18">
        <v>36</v>
      </c>
      <c r="G18" s="20"/>
      <c r="H18" s="18"/>
      <c r="I18" s="18"/>
      <c r="J18" s="18"/>
      <c r="K18" s="18"/>
      <c r="L18" s="18"/>
      <c r="M18" s="18"/>
    </row>
    <row r="19" spans="1:22" s="21" customFormat="1" ht="27" x14ac:dyDescent="0.25">
      <c r="A19" s="16"/>
      <c r="B19" s="17" t="s">
        <v>68</v>
      </c>
      <c r="C19" s="39" t="s">
        <v>43</v>
      </c>
      <c r="D19" s="18" t="s">
        <v>44</v>
      </c>
      <c r="E19" s="18"/>
      <c r="F19" s="18">
        <v>72</v>
      </c>
      <c r="G19" s="20"/>
      <c r="H19" s="18"/>
      <c r="I19" s="18"/>
      <c r="J19" s="18"/>
      <c r="K19" s="18"/>
      <c r="L19" s="18"/>
      <c r="M19" s="18"/>
    </row>
    <row r="20" spans="1:22" s="21" customFormat="1" ht="27" x14ac:dyDescent="0.25">
      <c r="A20" s="16"/>
      <c r="B20" s="17" t="s">
        <v>69</v>
      </c>
      <c r="C20" s="39" t="s">
        <v>45</v>
      </c>
      <c r="D20" s="18" t="s">
        <v>44</v>
      </c>
      <c r="E20" s="18"/>
      <c r="F20" s="18">
        <v>72</v>
      </c>
      <c r="G20" s="20"/>
      <c r="H20" s="18"/>
      <c r="I20" s="18"/>
      <c r="J20" s="18"/>
      <c r="K20" s="18"/>
      <c r="L20" s="18"/>
      <c r="M20" s="18"/>
    </row>
    <row r="21" spans="1:22" s="21" customFormat="1" ht="27" x14ac:dyDescent="0.25">
      <c r="A21" s="16"/>
      <c r="B21" s="17" t="s">
        <v>70</v>
      </c>
      <c r="C21" s="39" t="s">
        <v>46</v>
      </c>
      <c r="D21" s="18" t="s">
        <v>44</v>
      </c>
      <c r="E21" s="18"/>
      <c r="F21" s="18">
        <v>72</v>
      </c>
      <c r="G21" s="20"/>
      <c r="H21" s="18"/>
      <c r="I21" s="18"/>
      <c r="J21" s="18"/>
      <c r="K21" s="18"/>
      <c r="L21" s="18"/>
      <c r="M21" s="18"/>
    </row>
    <row r="22" spans="1:22" s="21" customFormat="1" x14ac:dyDescent="0.25">
      <c r="A22" s="16"/>
      <c r="B22" s="17" t="s">
        <v>74</v>
      </c>
      <c r="C22" s="39" t="s">
        <v>47</v>
      </c>
      <c r="D22" s="18" t="s">
        <v>48</v>
      </c>
      <c r="E22" s="18"/>
      <c r="F22" s="19">
        <v>26.22</v>
      </c>
      <c r="G22" s="20"/>
      <c r="H22" s="18"/>
      <c r="I22" s="18"/>
      <c r="J22" s="18"/>
      <c r="K22" s="18"/>
      <c r="L22" s="18"/>
      <c r="M22" s="18"/>
    </row>
    <row r="23" spans="1:22" s="2" customFormat="1" ht="47.25" x14ac:dyDescent="0.3">
      <c r="A23" s="24">
        <v>3</v>
      </c>
      <c r="B23" s="40" t="s">
        <v>58</v>
      </c>
      <c r="C23" s="41" t="s">
        <v>73</v>
      </c>
      <c r="D23" s="24" t="s">
        <v>32</v>
      </c>
      <c r="E23" s="42"/>
      <c r="F23" s="43">
        <v>17500</v>
      </c>
      <c r="G23" s="44"/>
      <c r="H23" s="45"/>
      <c r="I23" s="46"/>
      <c r="J23" s="47"/>
      <c r="K23" s="46"/>
      <c r="L23" s="47"/>
      <c r="M23" s="48"/>
      <c r="N23" s="49"/>
      <c r="O23" s="50"/>
      <c r="P23" s="50"/>
      <c r="Q23" s="50"/>
      <c r="R23" s="50"/>
      <c r="S23" s="50"/>
      <c r="T23" s="50"/>
      <c r="U23" s="50"/>
      <c r="V23" s="50"/>
    </row>
    <row r="24" spans="1:22" s="2" customFormat="1" ht="15.75" x14ac:dyDescent="0.3">
      <c r="A24" s="24"/>
      <c r="B24" s="24" t="s">
        <v>72</v>
      </c>
      <c r="C24" s="54" t="s">
        <v>57</v>
      </c>
      <c r="D24" s="24" t="s">
        <v>49</v>
      </c>
      <c r="E24" s="22">
        <v>0.10705000000000001</v>
      </c>
      <c r="F24" s="51">
        <f>E24*F23</f>
        <v>1873.375</v>
      </c>
      <c r="G24" s="44"/>
      <c r="H24" s="45"/>
      <c r="I24" s="44"/>
      <c r="J24" s="45"/>
      <c r="K24" s="44"/>
      <c r="L24" s="45"/>
      <c r="M24" s="45"/>
      <c r="N24" s="49"/>
      <c r="O24" s="53"/>
      <c r="P24" s="50"/>
      <c r="Q24" s="50"/>
      <c r="R24" s="50"/>
      <c r="S24" s="50"/>
      <c r="T24" s="50"/>
      <c r="U24" s="50"/>
      <c r="V24" s="50"/>
    </row>
    <row r="25" spans="1:22" s="2" customFormat="1" ht="15.75" x14ac:dyDescent="0.3">
      <c r="A25" s="22"/>
      <c r="B25" s="22"/>
      <c r="C25" s="57"/>
      <c r="D25" s="31"/>
      <c r="E25" s="58"/>
      <c r="F25" s="51"/>
      <c r="G25" s="52"/>
      <c r="H25" s="55"/>
      <c r="I25" s="52"/>
      <c r="J25" s="52"/>
      <c r="K25" s="56"/>
      <c r="L25" s="56"/>
      <c r="M25" s="56"/>
    </row>
    <row r="26" spans="1:22" ht="15.75" x14ac:dyDescent="0.3">
      <c r="A26" s="62"/>
      <c r="B26" s="63"/>
      <c r="C26" s="64" t="s">
        <v>50</v>
      </c>
      <c r="D26" s="63"/>
      <c r="E26" s="65"/>
      <c r="F26" s="66"/>
      <c r="G26" s="66"/>
      <c r="H26" s="66"/>
      <c r="I26" s="66"/>
      <c r="J26" s="66"/>
      <c r="K26" s="66"/>
      <c r="L26" s="66"/>
      <c r="M26" s="66"/>
    </row>
    <row r="27" spans="1:22" ht="15.75" x14ac:dyDescent="0.3">
      <c r="A27" s="67"/>
      <c r="B27" s="67"/>
      <c r="C27" s="68" t="s">
        <v>51</v>
      </c>
      <c r="D27" s="69" t="s">
        <v>75</v>
      </c>
      <c r="E27" s="70"/>
      <c r="F27" s="71"/>
      <c r="G27" s="71"/>
      <c r="H27" s="59"/>
      <c r="I27" s="59"/>
      <c r="J27" s="59"/>
      <c r="K27" s="59"/>
      <c r="L27" s="59"/>
      <c r="M27" s="59"/>
    </row>
    <row r="28" spans="1:22" ht="15.75" x14ac:dyDescent="0.3">
      <c r="A28" s="67"/>
      <c r="B28" s="67"/>
      <c r="C28" s="68" t="s">
        <v>9</v>
      </c>
      <c r="D28" s="67"/>
      <c r="E28" s="70"/>
      <c r="F28" s="71"/>
      <c r="G28" s="71"/>
      <c r="H28" s="59"/>
      <c r="I28" s="59"/>
      <c r="J28" s="59"/>
      <c r="K28" s="59"/>
      <c r="L28" s="59"/>
      <c r="M28" s="59"/>
    </row>
    <row r="29" spans="1:22" ht="15.75" x14ac:dyDescent="0.3">
      <c r="A29" s="67"/>
      <c r="B29" s="67"/>
      <c r="C29" s="68" t="s">
        <v>52</v>
      </c>
      <c r="D29" s="69" t="s">
        <v>75</v>
      </c>
      <c r="E29" s="70"/>
      <c r="F29" s="71"/>
      <c r="G29" s="71"/>
      <c r="H29" s="59"/>
      <c r="I29" s="59"/>
      <c r="J29" s="59"/>
      <c r="K29" s="59"/>
      <c r="L29" s="59"/>
      <c r="M29" s="59"/>
    </row>
    <row r="30" spans="1:22" ht="15.75" x14ac:dyDescent="0.3">
      <c r="A30" s="67"/>
      <c r="B30" s="67"/>
      <c r="C30" s="68" t="s">
        <v>9</v>
      </c>
      <c r="D30" s="67"/>
      <c r="E30" s="70"/>
      <c r="F30" s="71"/>
      <c r="G30" s="71"/>
      <c r="H30" s="59"/>
      <c r="I30" s="59"/>
      <c r="J30" s="59"/>
      <c r="K30" s="59"/>
      <c r="L30" s="59"/>
      <c r="M30" s="59"/>
    </row>
    <row r="31" spans="1:22" ht="15.75" x14ac:dyDescent="0.3">
      <c r="A31" s="67"/>
      <c r="B31" s="67"/>
      <c r="C31" s="68" t="s">
        <v>53</v>
      </c>
      <c r="D31" s="69" t="s">
        <v>75</v>
      </c>
      <c r="E31" s="70"/>
      <c r="F31" s="71"/>
      <c r="G31" s="71"/>
      <c r="H31" s="59"/>
      <c r="I31" s="59"/>
      <c r="J31" s="59"/>
      <c r="K31" s="59"/>
      <c r="L31" s="59"/>
      <c r="M31" s="59"/>
    </row>
    <row r="32" spans="1:22" ht="15.75" x14ac:dyDescent="0.3">
      <c r="A32" s="67"/>
      <c r="B32" s="67"/>
      <c r="C32" s="68" t="s">
        <v>54</v>
      </c>
      <c r="D32" s="67"/>
      <c r="E32" s="70"/>
      <c r="F32" s="71"/>
      <c r="G32" s="71"/>
      <c r="H32" s="59"/>
      <c r="I32" s="59"/>
      <c r="J32" s="59"/>
      <c r="K32" s="59"/>
      <c r="L32" s="59"/>
      <c r="M32" s="59"/>
    </row>
    <row r="33" spans="1:13" ht="15.75" x14ac:dyDescent="0.3">
      <c r="A33" s="67"/>
      <c r="B33" s="67"/>
      <c r="C33" s="68" t="s">
        <v>55</v>
      </c>
      <c r="D33" s="72">
        <v>0.03</v>
      </c>
      <c r="E33" s="73"/>
      <c r="F33" s="74"/>
      <c r="G33" s="71"/>
      <c r="H33" s="59"/>
      <c r="I33" s="59"/>
      <c r="J33" s="59"/>
      <c r="K33" s="59"/>
      <c r="L33" s="59"/>
      <c r="M33" s="59"/>
    </row>
    <row r="34" spans="1:13" ht="15.75" x14ac:dyDescent="0.3">
      <c r="A34" s="67"/>
      <c r="B34" s="67"/>
      <c r="C34" s="68" t="s">
        <v>9</v>
      </c>
      <c r="D34" s="67"/>
      <c r="E34" s="61"/>
      <c r="F34" s="74"/>
      <c r="G34" s="71"/>
      <c r="H34" s="59"/>
      <c r="I34" s="59"/>
      <c r="J34" s="59"/>
      <c r="K34" s="59"/>
      <c r="L34" s="59"/>
      <c r="M34" s="59"/>
    </row>
    <row r="35" spans="1:13" ht="15.75" x14ac:dyDescent="0.3">
      <c r="A35" s="67"/>
      <c r="B35" s="67"/>
      <c r="C35" s="68" t="s">
        <v>56</v>
      </c>
      <c r="D35" s="72">
        <v>0.18</v>
      </c>
      <c r="E35" s="73"/>
      <c r="F35" s="74"/>
      <c r="G35" s="71"/>
      <c r="H35" s="59"/>
      <c r="I35" s="59"/>
      <c r="J35" s="59"/>
      <c r="K35" s="59"/>
      <c r="L35" s="59"/>
      <c r="M35" s="59"/>
    </row>
    <row r="36" spans="1:13" ht="15.75" x14ac:dyDescent="0.3">
      <c r="A36" s="67"/>
      <c r="B36" s="67"/>
      <c r="C36" s="68" t="s">
        <v>9</v>
      </c>
      <c r="D36" s="67"/>
      <c r="E36" s="61"/>
      <c r="F36" s="74"/>
      <c r="G36" s="71"/>
      <c r="H36" s="71"/>
      <c r="I36" s="71"/>
      <c r="J36" s="59"/>
      <c r="K36" s="71"/>
      <c r="L36" s="71"/>
      <c r="M36" s="71"/>
    </row>
    <row r="37" spans="1:13" ht="15.75" x14ac:dyDescent="0.25">
      <c r="A37" s="75"/>
      <c r="B37" s="75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77"/>
    </row>
    <row r="38" spans="1:13" ht="16.5" x14ac:dyDescent="0.3">
      <c r="A38" s="75"/>
      <c r="B38" s="75"/>
      <c r="C38" s="76"/>
      <c r="D38" s="60"/>
      <c r="E38" s="111"/>
      <c r="F38" s="111"/>
      <c r="G38" s="111"/>
      <c r="H38" s="111"/>
      <c r="I38" s="60"/>
      <c r="J38" s="77"/>
      <c r="K38" s="77"/>
      <c r="L38" s="77"/>
      <c r="M38" s="77"/>
    </row>
    <row r="39" spans="1:13" ht="15.75" x14ac:dyDescent="0.25">
      <c r="A39" s="75"/>
      <c r="B39" s="75"/>
      <c r="M39" s="77"/>
    </row>
    <row r="40" spans="1:13" ht="16.5" x14ac:dyDescent="0.3">
      <c r="A40" s="75"/>
      <c r="B40" s="75"/>
      <c r="C40" s="76"/>
      <c r="D40" s="60"/>
      <c r="E40" s="113"/>
      <c r="F40" s="113"/>
      <c r="G40" s="113"/>
      <c r="H40" s="113"/>
      <c r="I40" s="60"/>
      <c r="J40" s="77"/>
      <c r="K40" s="77"/>
      <c r="L40" s="77"/>
      <c r="M40" s="77"/>
    </row>
    <row r="68" spans="5:5" x14ac:dyDescent="0.25">
      <c r="E68" s="1"/>
    </row>
    <row r="71" spans="5:5" x14ac:dyDescent="0.25">
      <c r="E71" s="1"/>
    </row>
    <row r="82" spans="5:5" x14ac:dyDescent="0.25">
      <c r="E82" s="1"/>
    </row>
    <row r="89" spans="5:5" x14ac:dyDescent="0.25">
      <c r="E89" s="1"/>
    </row>
    <row r="90" spans="5:5" x14ac:dyDescent="0.25">
      <c r="E90" s="1"/>
    </row>
    <row r="101" spans="5:5" x14ac:dyDescent="0.25">
      <c r="E101" s="1"/>
    </row>
    <row r="102" spans="5:5" x14ac:dyDescent="0.25">
      <c r="E102" s="1"/>
    </row>
    <row r="106" spans="5:5" x14ac:dyDescent="0.25">
      <c r="E106" s="1"/>
    </row>
    <row r="143" spans="5:5" x14ac:dyDescent="0.25">
      <c r="E143" s="1"/>
    </row>
    <row r="169" spans="5:5" x14ac:dyDescent="0.25">
      <c r="E169" s="1"/>
    </row>
    <row r="241" spans="5:5" x14ac:dyDescent="0.25">
      <c r="E241" s="1"/>
    </row>
  </sheetData>
  <mergeCells count="22">
    <mergeCell ref="E38:H38"/>
    <mergeCell ref="C37:L37"/>
    <mergeCell ref="E40:H40"/>
    <mergeCell ref="K5:L5"/>
    <mergeCell ref="M5:M8"/>
    <mergeCell ref="E6:F6"/>
    <mergeCell ref="K6:L6"/>
    <mergeCell ref="E7:E8"/>
    <mergeCell ref="F7:F8"/>
    <mergeCell ref="H7:H8"/>
    <mergeCell ref="J7:J8"/>
    <mergeCell ref="L7:L8"/>
    <mergeCell ref="B1:C1"/>
    <mergeCell ref="A2:M2"/>
    <mergeCell ref="A3:M3"/>
    <mergeCell ref="A4:B4"/>
    <mergeCell ref="A5:A8"/>
    <mergeCell ref="B5:B8"/>
    <mergeCell ref="D5:D8"/>
    <mergeCell ref="E5:F5"/>
    <mergeCell ref="G5:H6"/>
    <mergeCell ref="I5:J6"/>
  </mergeCells>
  <conditionalFormatting sqref="B20:B22">
    <cfRule type="cellIs" dxfId="11" priority="16" stopIfTrue="1" operator="equal">
      <formula>8223.307275</formula>
    </cfRule>
  </conditionalFormatting>
  <conditionalFormatting sqref="A21 C21:M21">
    <cfRule type="cellIs" dxfId="10" priority="13" stopIfTrue="1" operator="equal">
      <formula>8223.307275</formula>
    </cfRule>
  </conditionalFormatting>
  <conditionalFormatting sqref="C17">
    <cfRule type="cellIs" dxfId="9" priority="12" stopIfTrue="1" operator="equal">
      <formula>8223.307275</formula>
    </cfRule>
  </conditionalFormatting>
  <conditionalFormatting sqref="A15:M16 A17 D17:M17 A22 J22:M22 C22:H22">
    <cfRule type="cellIs" dxfId="8" priority="15" stopIfTrue="1" operator="equal">
      <formula>8223.307275</formula>
    </cfRule>
  </conditionalFormatting>
  <conditionalFormatting sqref="I22">
    <cfRule type="cellIs" dxfId="7" priority="11" stopIfTrue="1" operator="equal">
      <formula>8223.307275</formula>
    </cfRule>
  </conditionalFormatting>
  <conditionalFormatting sqref="A20 C20:G20 I20:M20">
    <cfRule type="cellIs" dxfId="6" priority="14" stopIfTrue="1" operator="equal">
      <formula>8223.307275</formula>
    </cfRule>
  </conditionalFormatting>
  <conditionalFormatting sqref="B17">
    <cfRule type="cellIs" dxfId="5" priority="10" stopIfTrue="1" operator="equal">
      <formula>8223.307275</formula>
    </cfRule>
  </conditionalFormatting>
  <conditionalFormatting sqref="A19 C19:M19">
    <cfRule type="cellIs" dxfId="4" priority="9" stopIfTrue="1" operator="equal">
      <formula>8223.307275</formula>
    </cfRule>
  </conditionalFormatting>
  <conditionalFormatting sqref="B19">
    <cfRule type="cellIs" dxfId="3" priority="8" stopIfTrue="1" operator="equal">
      <formula>8223.307275</formula>
    </cfRule>
  </conditionalFormatting>
  <conditionalFormatting sqref="H20">
    <cfRule type="cellIs" dxfId="2" priority="3" stopIfTrue="1" operator="equal">
      <formula>8223.307275</formula>
    </cfRule>
  </conditionalFormatting>
  <conditionalFormatting sqref="A18 C18:M18">
    <cfRule type="cellIs" dxfId="1" priority="2" stopIfTrue="1" operator="equal">
      <formula>8223.307275</formula>
    </cfRule>
  </conditionalFormatting>
  <conditionalFormatting sqref="B18">
    <cfRule type="cellIs" dxfId="0" priority="1" stopIfTrue="1" operator="equal">
      <formula>8223.307275</formula>
    </cfRule>
  </conditionalFormatting>
  <pageMargins left="0" right="0" top="1.1417322834645669" bottom="0" header="0" footer="0"/>
  <pageSetup paperSize="9" scale="79" orientation="landscape" horizontalDpi="4294967293" verticalDpi="0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ხარჯთაღრიცხვა</vt:lpstr>
      <vt:lpstr>ხარჯთაღრიცხვა!Print_Area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Sopiko Apakidze</cp:lastModifiedBy>
  <cp:lastPrinted>2022-04-28T03:04:58Z</cp:lastPrinted>
  <dcterms:created xsi:type="dcterms:W3CDTF">2021-12-03T04:52:00Z</dcterms:created>
  <dcterms:modified xsi:type="dcterms:W3CDTF">2022-08-10T09:51:11Z</dcterms:modified>
</cp:coreProperties>
</file>