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iri\"/>
    </mc:Choice>
  </mc:AlternateContent>
  <bookViews>
    <workbookView xWindow="0" yWindow="0" windowWidth="20490" windowHeight="7350" activeTab="3"/>
  </bookViews>
  <sheets>
    <sheet name="მანქანები" sheetId="5" r:id="rId1"/>
    <sheet name="პიკეტური უწყისი" sheetId="6" r:id="rId2"/>
    <sheet name="კოორდინატები" sheetId="7" r:id="rId3"/>
    <sheet name="სამუშაო სიმაღლეები" sheetId="8" r:id="rId4"/>
  </sheets>
  <calcPr calcId="162913"/>
</workbook>
</file>

<file path=xl/calcChain.xml><?xml version="1.0" encoding="utf-8"?>
<calcChain xmlns="http://schemas.openxmlformats.org/spreadsheetml/2006/main">
  <c r="F72" i="6" l="1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3" i="6"/>
  <c r="F52" i="6"/>
  <c r="F51" i="6"/>
  <c r="F50" i="6"/>
  <c r="F49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9" i="6" s="1"/>
  <c r="A50" i="6" s="1"/>
  <c r="A51" i="6" s="1"/>
  <c r="A52" i="6" s="1"/>
  <c r="A53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F6" i="6"/>
</calcChain>
</file>

<file path=xl/sharedStrings.xml><?xml version="1.0" encoding="utf-8"?>
<sst xmlns="http://schemas.openxmlformats.org/spreadsheetml/2006/main" count="225" uniqueCount="125">
  <si>
    <t>#</t>
  </si>
  <si>
    <t>ganz.</t>
  </si>
  <si>
    <t>dasaxeleba</t>
  </si>
  <si>
    <t>1'</t>
  </si>
  <si>
    <t xml:space="preserve"> </t>
  </si>
  <si>
    <t>a/greideri saSualo tipis 79kvt</t>
  </si>
  <si>
    <t>satkepni 5t TviTmavali gluvi</t>
  </si>
  <si>
    <t>satkepni 10t TviTmavali gluvi</t>
  </si>
  <si>
    <t>mosarwyavi manqana 6000 l.</t>
  </si>
  <si>
    <t>avtogudronatori 7000l</t>
  </si>
  <si>
    <t>raodenoba</t>
  </si>
  <si>
    <t>ZiriTadi samSeneblo manqanebis da satransporto saSualebebis saWiro raodenobaTa uwyisi</t>
  </si>
  <si>
    <t>cali</t>
  </si>
  <si>
    <t>buldozeri 79kvt</t>
  </si>
  <si>
    <t>avtoTviTmcleli 10-30t</t>
  </si>
  <si>
    <t>ექსკავატორი</t>
  </si>
  <si>
    <t>savali nawilis farTis piketuri daTvlis uwyisi</t>
  </si>
  <si>
    <t>pk-dan+</t>
  </si>
  <si>
    <t>pk-mde+</t>
  </si>
  <si>
    <t>manZili m</t>
  </si>
  <si>
    <t>სავალი ნაწილი</t>
  </si>
  <si>
    <t>სიგანე მ</t>
  </si>
  <si>
    <r>
      <t>ფართი მ</t>
    </r>
    <r>
      <rPr>
        <b/>
        <vertAlign val="superscript"/>
        <sz val="11"/>
        <color theme="1"/>
        <rFont val="AcadMtavr"/>
      </rPr>
      <t>2</t>
    </r>
  </si>
  <si>
    <t>0+00.00</t>
  </si>
  <si>
    <t>0+20.00</t>
  </si>
  <si>
    <t>0+40.00</t>
  </si>
  <si>
    <t>0+60.00</t>
  </si>
  <si>
    <t>0+80.00</t>
  </si>
  <si>
    <t>1+00.00</t>
  </si>
  <si>
    <t>1+20.00</t>
  </si>
  <si>
    <t>1+40.00</t>
  </si>
  <si>
    <t>1+60.00</t>
  </si>
  <si>
    <t>1+80.00</t>
  </si>
  <si>
    <t>ჯამი</t>
  </si>
  <si>
    <t>2+00.00</t>
  </si>
  <si>
    <t>2+20.00</t>
  </si>
  <si>
    <t>2+40.00</t>
  </si>
  <si>
    <t>2+60.00</t>
  </si>
  <si>
    <t>გზის კოორდინატის უწყისი</t>
  </si>
  <si>
    <t>ტაბიძის პირველი შესახვევი</t>
  </si>
  <si>
    <t>დასახელება</t>
  </si>
  <si>
    <t>კოორდინატი</t>
  </si>
  <si>
    <t>სიგრძე მ</t>
  </si>
  <si>
    <t>დასაწყისი</t>
  </si>
  <si>
    <t>დასასრული</t>
  </si>
  <si>
    <t>ჩრდილოეთი</t>
  </si>
  <si>
    <t>აღმოსავლეთი</t>
  </si>
  <si>
    <t>გზა</t>
  </si>
  <si>
    <t xml:space="preserve">გზის მარცხნივ </t>
  </si>
  <si>
    <t xml:space="preserve">გზის მარჯვნივ </t>
  </si>
  <si>
    <t>სამუშაო სიმაღლეები</t>
  </si>
  <si>
    <t>პკ</t>
  </si>
  <si>
    <t>ზედაპირის პროფილის სიმაღლე მ</t>
  </si>
  <si>
    <t>საპროექტო პროფილი</t>
  </si>
  <si>
    <t>შენიშვნა</t>
  </si>
  <si>
    <t>სიმაღლე მ</t>
  </si>
  <si>
    <t>სამუშაო სიმაღლე მ</t>
  </si>
  <si>
    <t>ქანობი, ‰</t>
  </si>
  <si>
    <t>რადიუსი, მ</t>
  </si>
  <si>
    <t>ПК 0+00.00</t>
  </si>
  <si>
    <t>ПК 0+20.00</t>
  </si>
  <si>
    <t>ПК 0+40.00</t>
  </si>
  <si>
    <t>ПК 0+60.00</t>
  </si>
  <si>
    <t>ПК 0+80.00</t>
  </si>
  <si>
    <t>ПК 1+00.00</t>
  </si>
  <si>
    <t>ПК 1+20.00</t>
  </si>
  <si>
    <t>ПК 1+40.00</t>
  </si>
  <si>
    <t>ПК 1+60.00</t>
  </si>
  <si>
    <t>ПК 1+80.00</t>
  </si>
  <si>
    <t>ПК 2+00.00</t>
  </si>
  <si>
    <t>ПК 2+20.00</t>
  </si>
  <si>
    <t>ПК 2+40.00</t>
  </si>
  <si>
    <t>ПК 2+60.00</t>
  </si>
  <si>
    <t>0+03.73</t>
  </si>
  <si>
    <t>0+11.38</t>
  </si>
  <si>
    <t>0+18.30</t>
  </si>
  <si>
    <t>0+27.96</t>
  </si>
  <si>
    <t>0+33.29</t>
  </si>
  <si>
    <t>0+33.33</t>
  </si>
  <si>
    <t>0+51.31</t>
  </si>
  <si>
    <t>0+74.59</t>
  </si>
  <si>
    <t>0+90.25</t>
  </si>
  <si>
    <t>0+97.98</t>
  </si>
  <si>
    <t>1+05.38</t>
  </si>
  <si>
    <t>1+18.73</t>
  </si>
  <si>
    <t>1+21.37</t>
  </si>
  <si>
    <t>1+33.50</t>
  </si>
  <si>
    <t>1+40.24</t>
  </si>
  <si>
    <t>1+44.76</t>
  </si>
  <si>
    <t>1+47.21</t>
  </si>
  <si>
    <t>1+68.15</t>
  </si>
  <si>
    <t>1+68.85</t>
  </si>
  <si>
    <t>1+75.51</t>
  </si>
  <si>
    <t>1+91.57</t>
  </si>
  <si>
    <t>2+14.21</t>
  </si>
  <si>
    <t>2+14.80</t>
  </si>
  <si>
    <t>2+29.40</t>
  </si>
  <si>
    <t>2+34.28</t>
  </si>
  <si>
    <t>2+38.37</t>
  </si>
  <si>
    <t>2+55.93</t>
  </si>
  <si>
    <t>2+59.89</t>
  </si>
  <si>
    <t>2+65.33</t>
  </si>
  <si>
    <t>265,33m</t>
  </si>
  <si>
    <t>0+03.92</t>
  </si>
  <si>
    <t>0+16.08</t>
  </si>
  <si>
    <t>0+18.56</t>
  </si>
  <si>
    <t>0+30.37</t>
  </si>
  <si>
    <t>30,37მ</t>
  </si>
  <si>
    <t>0+01.86</t>
  </si>
  <si>
    <t>0+22.41</t>
  </si>
  <si>
    <t>0+30.52</t>
  </si>
  <si>
    <t>0+34.04</t>
  </si>
  <si>
    <t>0+46.03</t>
  </si>
  <si>
    <t>0+51.74</t>
  </si>
  <si>
    <t>0+59.66</t>
  </si>
  <si>
    <t>0+67.11</t>
  </si>
  <si>
    <t>0+74.10</t>
  </si>
  <si>
    <t>0+89.19</t>
  </si>
  <si>
    <t>0+93.99</t>
  </si>
  <si>
    <t>1+02.81</t>
  </si>
  <si>
    <t>1+04.69</t>
  </si>
  <si>
    <t>105,69მ</t>
  </si>
  <si>
    <t>ПК 2+65.33</t>
  </si>
  <si>
    <t>ПК 0+30.37</t>
  </si>
  <si>
    <t>ПК 1+04.69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</si>
</sst>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72" formatCode="#,##0_ ;\-#,##0\ 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name val="AcadNusx"/>
    </font>
    <font>
      <sz val="11"/>
      <color theme="1"/>
      <name val="AcadNusx"/>
    </font>
    <font>
      <sz val="12"/>
      <name val="AcadNusx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name val="AcadNusx"/>
    </font>
    <font>
      <sz val="10"/>
      <name val="Arial Cyr"/>
      <family val="2"/>
      <charset val="204"/>
    </font>
    <font>
      <b/>
      <sz val="14"/>
      <name val="AcadNusx"/>
    </font>
    <font>
      <sz val="11"/>
      <color theme="1"/>
      <name val="AcadMtavr"/>
    </font>
    <font>
      <b/>
      <sz val="11"/>
      <color theme="1"/>
      <name val="AcadMtavr"/>
    </font>
    <font>
      <b/>
      <vertAlign val="superscript"/>
      <sz val="11"/>
      <color theme="1"/>
      <name val="AcadMtavr"/>
    </font>
    <font>
      <sz val="9"/>
      <color theme="1"/>
      <name val="AcadMtavr"/>
    </font>
    <font>
      <b/>
      <sz val="9"/>
      <color theme="1"/>
      <name val="AcadMtav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7" fillId="0" borderId="0"/>
  </cellStyleXfs>
  <cellXfs count="88">
    <xf numFmtId="0" fontId="0" fillId="0" borderId="0" xfId="0"/>
    <xf numFmtId="0" fontId="3" fillId="2" borderId="6" xfId="0" applyFont="1" applyFill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4" applyFont="1" applyBorder="1" applyAlignment="1">
      <alignment horizontal="center" wrapText="1"/>
    </xf>
    <xf numFmtId="0" fontId="3" fillId="0" borderId="0" xfId="3" applyFont="1" applyBorder="1" applyAlignment="1">
      <alignment horizontal="center"/>
    </xf>
    <xf numFmtId="0" fontId="3" fillId="0" borderId="0" xfId="3" applyFont="1" applyBorder="1" applyAlignment="1">
      <alignment horizontal="center" wrapText="1"/>
    </xf>
    <xf numFmtId="0" fontId="3" fillId="0" borderId="1" xfId="3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3" fillId="0" borderId="3" xfId="4" applyFont="1" applyBorder="1" applyAlignment="1">
      <alignment horizontal="left" wrapText="1"/>
    </xf>
    <xf numFmtId="0" fontId="3" fillId="0" borderId="0" xfId="4" applyFont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3" fillId="0" borderId="1" xfId="4" applyFont="1" applyBorder="1" applyAlignment="1">
      <alignment horizontal="left" wrapText="1"/>
    </xf>
    <xf numFmtId="0" fontId="3" fillId="0" borderId="6" xfId="4" applyFont="1" applyBorder="1" applyAlignment="1">
      <alignment horizontal="center"/>
    </xf>
    <xf numFmtId="172" fontId="3" fillId="0" borderId="6" xfId="1" applyNumberFormat="1" applyFont="1" applyBorder="1" applyAlignment="1">
      <alignment horizontal="center"/>
    </xf>
    <xf numFmtId="0" fontId="0" fillId="0" borderId="6" xfId="0" applyBorder="1"/>
    <xf numFmtId="0" fontId="3" fillId="0" borderId="0" xfId="3" applyFont="1" applyAlignment="1">
      <alignment horizontal="center"/>
    </xf>
    <xf numFmtId="0" fontId="3" fillId="0" borderId="0" xfId="3" applyFont="1" applyAlignment="1">
      <alignment horizontal="center" wrapText="1"/>
    </xf>
    <xf numFmtId="164" fontId="3" fillId="0" borderId="0" xfId="1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/>
    <xf numFmtId="0" fontId="0" fillId="0" borderId="0" xfId="0" applyAlignment="1"/>
    <xf numFmtId="0" fontId="11" fillId="0" borderId="0" xfId="0" applyFont="1"/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/>
    </xf>
    <xf numFmtId="0" fontId="14" fillId="0" borderId="6" xfId="0" applyFont="1" applyBorder="1" applyAlignment="1">
      <alignment horizontal="center" vertical="center"/>
    </xf>
    <xf numFmtId="2" fontId="0" fillId="0" borderId="6" xfId="0" applyNumberFormat="1" applyBorder="1"/>
    <xf numFmtId="0" fontId="15" fillId="0" borderId="6" xfId="0" applyFont="1" applyBorder="1"/>
    <xf numFmtId="2" fontId="16" fillId="0" borderId="6" xfId="10" applyNumberFormat="1" applyFont="1" applyBorder="1"/>
    <xf numFmtId="0" fontId="15" fillId="0" borderId="6" xfId="0" applyFont="1" applyBorder="1" applyAlignment="1">
      <alignment horizontal="center" vertical="center"/>
    </xf>
    <xf numFmtId="0" fontId="15" fillId="0" borderId="6" xfId="0" applyNumberFormat="1" applyFont="1" applyBorder="1" applyAlignment="1">
      <alignment horizontal="center" vertical="center"/>
    </xf>
    <xf numFmtId="0" fontId="0" fillId="0" borderId="0" xfId="0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Border="1"/>
    <xf numFmtId="0" fontId="17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0" xfId="0"/>
    <xf numFmtId="0" fontId="0" fillId="0" borderId="6" xfId="0" applyBorder="1"/>
    <xf numFmtId="0" fontId="0" fillId="0" borderId="0" xfId="0"/>
    <xf numFmtId="0" fontId="0" fillId="0" borderId="6" xfId="0" applyBorder="1"/>
    <xf numFmtId="0" fontId="0" fillId="0" borderId="0" xfId="0"/>
    <xf numFmtId="0" fontId="0" fillId="0" borderId="6" xfId="0" applyBorder="1"/>
    <xf numFmtId="0" fontId="0" fillId="0" borderId="6" xfId="0" applyBorder="1"/>
    <xf numFmtId="9" fontId="3" fillId="0" borderId="2" xfId="2" applyFont="1" applyBorder="1" applyAlignment="1">
      <alignment horizontal="center" vertical="center"/>
    </xf>
    <xf numFmtId="9" fontId="3" fillId="0" borderId="4" xfId="2" applyFont="1" applyBorder="1" applyAlignment="1">
      <alignment horizontal="center" vertical="center"/>
    </xf>
    <xf numFmtId="9" fontId="3" fillId="0" borderId="5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3" applyFont="1" applyAlignment="1">
      <alignment horizontal="center"/>
    </xf>
    <xf numFmtId="0" fontId="3" fillId="0" borderId="2" xfId="4" applyNumberFormat="1" applyFont="1" applyBorder="1" applyAlignment="1">
      <alignment horizontal="center" vertical="center"/>
    </xf>
    <xf numFmtId="0" fontId="3" fillId="0" borderId="4" xfId="4" applyNumberFormat="1" applyFont="1" applyBorder="1" applyAlignment="1">
      <alignment horizontal="center" vertical="center"/>
    </xf>
    <xf numFmtId="0" fontId="3" fillId="0" borderId="5" xfId="4" applyNumberFormat="1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/>
    </xf>
    <xf numFmtId="0" fontId="10" fillId="0" borderId="0" xfId="3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textRotation="90" wrapText="1"/>
    </xf>
    <xf numFmtId="2" fontId="18" fillId="0" borderId="6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2">
    <cellStyle name="Comma" xfId="1" builtinId="3"/>
    <cellStyle name="Normal" xfId="0" builtinId="0"/>
    <cellStyle name="Normal 10" xfId="3"/>
    <cellStyle name="Normal 14 3" xfId="11"/>
    <cellStyle name="Normal 2" xfId="8"/>
    <cellStyle name="Normal 3" xfId="10"/>
    <cellStyle name="Normal_gare wyalsadfenigagarini 2_SMSH2008-IIkv ." xfId="4"/>
    <cellStyle name="Percent" xfId="2" builtinId="5"/>
    <cellStyle name="Обычный 2" xfId="9"/>
    <cellStyle name="Обычный 2 2" xfId="7"/>
    <cellStyle name="Обычный 3" xfId="6"/>
    <cellStyle name="Обычный_Лист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view="pageBreakPreview" zoomScale="60" zoomScaleNormal="100" workbookViewId="0">
      <selection activeCell="C21" sqref="A21:D22"/>
    </sheetView>
  </sheetViews>
  <sheetFormatPr defaultRowHeight="15" x14ac:dyDescent="0.25"/>
  <cols>
    <col min="1" max="1" width="6.140625" customWidth="1"/>
    <col min="2" max="2" width="36.7109375" customWidth="1"/>
    <col min="4" max="4" width="14" customWidth="1"/>
  </cols>
  <sheetData>
    <row r="2" spans="1:4" ht="21" x14ac:dyDescent="0.4">
      <c r="A2" s="66"/>
      <c r="B2" s="66"/>
      <c r="C2" s="66"/>
      <c r="D2" s="66"/>
    </row>
    <row r="3" spans="1:4" ht="75" customHeight="1" x14ac:dyDescent="0.25">
      <c r="A3" s="73" t="s">
        <v>11</v>
      </c>
      <c r="B3" s="73"/>
      <c r="C3" s="73"/>
      <c r="D3" s="73"/>
    </row>
    <row r="4" spans="1:4" ht="15.75" x14ac:dyDescent="0.3">
      <c r="A4" s="16"/>
      <c r="B4" s="17"/>
      <c r="C4" s="16"/>
      <c r="D4" s="18"/>
    </row>
    <row r="5" spans="1:4" ht="15.75" x14ac:dyDescent="0.3">
      <c r="A5" s="5"/>
      <c r="B5" s="6"/>
      <c r="C5" s="7"/>
      <c r="D5" s="8"/>
    </row>
    <row r="6" spans="1:4" ht="15.75" x14ac:dyDescent="0.3">
      <c r="A6" s="67" t="s">
        <v>0</v>
      </c>
      <c r="B6" s="9"/>
      <c r="C6" s="62" t="s">
        <v>1</v>
      </c>
      <c r="D6" s="70" t="s">
        <v>10</v>
      </c>
    </row>
    <row r="7" spans="1:4" ht="15.75" x14ac:dyDescent="0.25">
      <c r="A7" s="68"/>
      <c r="B7" s="10"/>
      <c r="C7" s="63"/>
      <c r="D7" s="71"/>
    </row>
    <row r="8" spans="1:4" ht="15.75" x14ac:dyDescent="0.25">
      <c r="A8" s="68"/>
      <c r="B8" s="11" t="s">
        <v>2</v>
      </c>
      <c r="C8" s="63"/>
      <c r="D8" s="71"/>
    </row>
    <row r="9" spans="1:4" ht="15.75" x14ac:dyDescent="0.3">
      <c r="A9" s="69"/>
      <c r="B9" s="12"/>
      <c r="C9" s="64"/>
      <c r="D9" s="72"/>
    </row>
    <row r="10" spans="1:4" ht="15.75" x14ac:dyDescent="0.3">
      <c r="A10" s="13" t="s">
        <v>3</v>
      </c>
      <c r="B10" s="4">
        <v>2</v>
      </c>
      <c r="C10" s="13">
        <v>3</v>
      </c>
      <c r="D10" s="14">
        <v>4</v>
      </c>
    </row>
    <row r="11" spans="1:4" ht="33" x14ac:dyDescent="0.25">
      <c r="A11" s="19">
        <v>1</v>
      </c>
      <c r="B11" s="20" t="s">
        <v>5</v>
      </c>
      <c r="C11" s="21" t="s">
        <v>12</v>
      </c>
      <c r="D11" s="22">
        <v>1</v>
      </c>
    </row>
    <row r="12" spans="1:4" ht="15.75" x14ac:dyDescent="0.3">
      <c r="A12" s="19">
        <v>2</v>
      </c>
      <c r="B12" s="23" t="s">
        <v>6</v>
      </c>
      <c r="C12" s="21" t="s">
        <v>12</v>
      </c>
      <c r="D12" s="22">
        <v>1</v>
      </c>
    </row>
    <row r="13" spans="1:4" ht="33" x14ac:dyDescent="0.3">
      <c r="A13" s="2">
        <v>3</v>
      </c>
      <c r="B13" s="24" t="s">
        <v>7</v>
      </c>
      <c r="C13" s="21" t="s">
        <v>12</v>
      </c>
      <c r="D13" s="22">
        <v>1</v>
      </c>
    </row>
    <row r="14" spans="1:4" ht="15.75" x14ac:dyDescent="0.3">
      <c r="A14" s="19">
        <v>4</v>
      </c>
      <c r="B14" s="23" t="s">
        <v>13</v>
      </c>
      <c r="C14" s="21" t="s">
        <v>12</v>
      </c>
      <c r="D14" s="22">
        <v>1</v>
      </c>
    </row>
    <row r="15" spans="1:4" ht="16.5" x14ac:dyDescent="0.3">
      <c r="A15" s="2">
        <v>5</v>
      </c>
      <c r="B15" s="25" t="s">
        <v>14</v>
      </c>
      <c r="C15" s="21" t="s">
        <v>12</v>
      </c>
      <c r="D15" s="22">
        <v>4</v>
      </c>
    </row>
    <row r="16" spans="1:4" ht="15.75" x14ac:dyDescent="0.3">
      <c r="A16" s="2">
        <v>6</v>
      </c>
      <c r="B16" s="1" t="s">
        <v>8</v>
      </c>
      <c r="C16" s="21" t="s">
        <v>12</v>
      </c>
      <c r="D16" s="22">
        <v>1</v>
      </c>
    </row>
    <row r="17" spans="1:6" ht="15.75" x14ac:dyDescent="0.3">
      <c r="A17" s="2">
        <v>7</v>
      </c>
      <c r="B17" s="23" t="s">
        <v>9</v>
      </c>
      <c r="C17" s="21" t="s">
        <v>12</v>
      </c>
      <c r="D17" s="22">
        <v>1</v>
      </c>
    </row>
    <row r="18" spans="1:6" ht="15.75" x14ac:dyDescent="0.3">
      <c r="A18" s="2">
        <v>8</v>
      </c>
      <c r="B18" s="23" t="s">
        <v>15</v>
      </c>
      <c r="C18" s="21" t="s">
        <v>12</v>
      </c>
      <c r="D18" s="22">
        <v>1</v>
      </c>
    </row>
    <row r="19" spans="1:6" ht="15.75" x14ac:dyDescent="0.3">
      <c r="A19" s="16"/>
      <c r="B19" s="17" t="s">
        <v>4</v>
      </c>
      <c r="C19" s="16"/>
      <c r="D19" s="18"/>
    </row>
    <row r="21" spans="1:6" ht="15.75" x14ac:dyDescent="0.3">
      <c r="A21" s="3"/>
      <c r="B21" s="3"/>
      <c r="C21" s="3"/>
      <c r="D21" s="3"/>
    </row>
    <row r="22" spans="1:6" s="27" customFormat="1" x14ac:dyDescent="0.25">
      <c r="A22" s="65"/>
      <c r="B22" s="65"/>
      <c r="C22" s="65"/>
      <c r="D22" s="65"/>
      <c r="E22" s="26"/>
      <c r="F22" s="26"/>
    </row>
  </sheetData>
  <mergeCells count="6">
    <mergeCell ref="A22:D22"/>
    <mergeCell ref="A2:D2"/>
    <mergeCell ref="A3:D3"/>
    <mergeCell ref="A6:A9"/>
    <mergeCell ref="C6:C9"/>
    <mergeCell ref="D6:D9"/>
  </mergeCells>
  <pageMargins left="1.4960629921259843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view="pageBreakPreview" topLeftCell="A58" zoomScaleNormal="100" zoomScaleSheetLayoutView="100" workbookViewId="0">
      <selection activeCell="E74" sqref="A74:F76"/>
    </sheetView>
  </sheetViews>
  <sheetFormatPr defaultRowHeight="14.25" x14ac:dyDescent="0.2"/>
  <cols>
    <col min="1" max="1" width="5" style="27" customWidth="1"/>
    <col min="2" max="5" width="9.140625" style="27"/>
    <col min="6" max="6" width="12.42578125" style="27" customWidth="1"/>
    <col min="7" max="16384" width="9.140625" style="27"/>
  </cols>
  <sheetData>
    <row r="1" spans="1:6" ht="33" customHeight="1" x14ac:dyDescent="0.2">
      <c r="A1" s="75" t="s">
        <v>16</v>
      </c>
      <c r="B1" s="75"/>
      <c r="C1" s="75"/>
      <c r="D1" s="75"/>
      <c r="E1" s="75"/>
      <c r="F1" s="75"/>
    </row>
    <row r="2" spans="1:6" x14ac:dyDescent="0.2">
      <c r="A2" s="28"/>
      <c r="B2" s="28"/>
      <c r="C2" s="28"/>
      <c r="D2" s="28"/>
      <c r="E2" s="28"/>
    </row>
    <row r="3" spans="1:6" x14ac:dyDescent="0.2">
      <c r="A3" s="76" t="s">
        <v>0</v>
      </c>
      <c r="B3" s="77" t="s">
        <v>17</v>
      </c>
      <c r="C3" s="77" t="s">
        <v>18</v>
      </c>
      <c r="D3" s="78" t="s">
        <v>19</v>
      </c>
      <c r="E3" s="76" t="s">
        <v>20</v>
      </c>
      <c r="F3" s="76"/>
    </row>
    <row r="4" spans="1:6" ht="63" x14ac:dyDescent="0.2">
      <c r="A4" s="76"/>
      <c r="B4" s="77"/>
      <c r="C4" s="77"/>
      <c r="D4" s="78"/>
      <c r="E4" s="29" t="s">
        <v>21</v>
      </c>
      <c r="F4" s="30" t="s">
        <v>22</v>
      </c>
    </row>
    <row r="5" spans="1:6" x14ac:dyDescent="0.2">
      <c r="A5" s="45"/>
      <c r="B5" s="77" t="s">
        <v>102</v>
      </c>
      <c r="C5" s="77"/>
      <c r="D5" s="77"/>
      <c r="E5" s="46"/>
      <c r="F5" s="30"/>
    </row>
    <row r="6" spans="1:6" ht="15" x14ac:dyDescent="0.25">
      <c r="A6" s="31">
        <v>1</v>
      </c>
      <c r="B6" s="32" t="s">
        <v>23</v>
      </c>
      <c r="C6" s="32" t="s">
        <v>73</v>
      </c>
      <c r="D6" s="32">
        <v>3.73</v>
      </c>
      <c r="E6" s="31">
        <v>3</v>
      </c>
      <c r="F6" s="31">
        <f t="shared" ref="F6" si="0">E6*D6</f>
        <v>11.19</v>
      </c>
    </row>
    <row r="7" spans="1:6" ht="15" x14ac:dyDescent="0.25">
      <c r="A7" s="31">
        <f>A6+1</f>
        <v>2</v>
      </c>
      <c r="B7" s="32" t="s">
        <v>73</v>
      </c>
      <c r="C7" s="32" t="s">
        <v>74</v>
      </c>
      <c r="D7" s="32">
        <v>7.64</v>
      </c>
      <c r="E7" s="31">
        <v>3</v>
      </c>
      <c r="F7" s="31">
        <f t="shared" ref="F7:F72" si="1">E7*D7</f>
        <v>22.919999999999998</v>
      </c>
    </row>
    <row r="8" spans="1:6" ht="15" x14ac:dyDescent="0.25">
      <c r="A8" s="31">
        <f t="shared" ref="A8:A17" si="2">A7+1</f>
        <v>3</v>
      </c>
      <c r="B8" s="32" t="s">
        <v>74</v>
      </c>
      <c r="C8" s="32" t="s">
        <v>75</v>
      </c>
      <c r="D8" s="32">
        <v>6.92</v>
      </c>
      <c r="E8" s="31">
        <v>3</v>
      </c>
      <c r="F8" s="31">
        <f t="shared" si="1"/>
        <v>20.759999999999998</v>
      </c>
    </row>
    <row r="9" spans="1:6" ht="15" x14ac:dyDescent="0.25">
      <c r="A9" s="31">
        <f t="shared" si="2"/>
        <v>4</v>
      </c>
      <c r="B9" s="32" t="s">
        <v>75</v>
      </c>
      <c r="C9" s="32" t="s">
        <v>24</v>
      </c>
      <c r="D9" s="32">
        <v>1.7</v>
      </c>
      <c r="E9" s="31">
        <v>3</v>
      </c>
      <c r="F9" s="31">
        <f t="shared" si="1"/>
        <v>5.0999999999999996</v>
      </c>
    </row>
    <row r="10" spans="1:6" ht="15" x14ac:dyDescent="0.25">
      <c r="A10" s="31">
        <f t="shared" si="2"/>
        <v>5</v>
      </c>
      <c r="B10" s="32" t="s">
        <v>24</v>
      </c>
      <c r="C10" s="32" t="s">
        <v>76</v>
      </c>
      <c r="D10" s="32">
        <v>7.96</v>
      </c>
      <c r="E10" s="31">
        <v>3</v>
      </c>
      <c r="F10" s="31">
        <f t="shared" si="1"/>
        <v>23.88</v>
      </c>
    </row>
    <row r="11" spans="1:6" ht="15" x14ac:dyDescent="0.25">
      <c r="A11" s="31">
        <f t="shared" si="2"/>
        <v>6</v>
      </c>
      <c r="B11" s="32" t="s">
        <v>76</v>
      </c>
      <c r="C11" s="32" t="s">
        <v>77</v>
      </c>
      <c r="D11" s="32">
        <v>5.32</v>
      </c>
      <c r="E11" s="31">
        <v>3</v>
      </c>
      <c r="F11" s="31">
        <f t="shared" si="1"/>
        <v>15.96</v>
      </c>
    </row>
    <row r="12" spans="1:6" ht="15" x14ac:dyDescent="0.25">
      <c r="A12" s="31">
        <f t="shared" si="2"/>
        <v>7</v>
      </c>
      <c r="B12" s="32" t="s">
        <v>77</v>
      </c>
      <c r="C12" s="32" t="s">
        <v>78</v>
      </c>
      <c r="D12" s="32">
        <v>0.04</v>
      </c>
      <c r="E12" s="31">
        <v>3</v>
      </c>
      <c r="F12" s="31">
        <f t="shared" si="1"/>
        <v>0.12</v>
      </c>
    </row>
    <row r="13" spans="1:6" ht="15" x14ac:dyDescent="0.25">
      <c r="A13" s="31">
        <f t="shared" si="2"/>
        <v>8</v>
      </c>
      <c r="B13" s="32" t="s">
        <v>78</v>
      </c>
      <c r="C13" s="32" t="s">
        <v>25</v>
      </c>
      <c r="D13" s="32">
        <v>6.67</v>
      </c>
      <c r="E13" s="31">
        <v>3</v>
      </c>
      <c r="F13" s="31">
        <f t="shared" si="1"/>
        <v>20.009999999999998</v>
      </c>
    </row>
    <row r="14" spans="1:6" ht="15" x14ac:dyDescent="0.25">
      <c r="A14" s="31">
        <f t="shared" si="2"/>
        <v>9</v>
      </c>
      <c r="B14" s="32" t="s">
        <v>25</v>
      </c>
      <c r="C14" s="32" t="s">
        <v>79</v>
      </c>
      <c r="D14" s="32">
        <v>11.31</v>
      </c>
      <c r="E14" s="31">
        <v>3</v>
      </c>
      <c r="F14" s="31">
        <f t="shared" si="1"/>
        <v>33.93</v>
      </c>
    </row>
    <row r="15" spans="1:6" ht="15" x14ac:dyDescent="0.25">
      <c r="A15" s="31">
        <f t="shared" si="2"/>
        <v>10</v>
      </c>
      <c r="B15" s="32" t="s">
        <v>79</v>
      </c>
      <c r="C15" s="32" t="s">
        <v>26</v>
      </c>
      <c r="D15" s="32">
        <v>8.69</v>
      </c>
      <c r="E15" s="31">
        <v>3</v>
      </c>
      <c r="F15" s="31">
        <f t="shared" si="1"/>
        <v>26.07</v>
      </c>
    </row>
    <row r="16" spans="1:6" ht="15" x14ac:dyDescent="0.25">
      <c r="A16" s="31">
        <f t="shared" si="2"/>
        <v>11</v>
      </c>
      <c r="B16" s="32" t="s">
        <v>26</v>
      </c>
      <c r="C16" s="32" t="s">
        <v>80</v>
      </c>
      <c r="D16" s="32">
        <v>14.59</v>
      </c>
      <c r="E16" s="31">
        <v>3</v>
      </c>
      <c r="F16" s="31">
        <f t="shared" si="1"/>
        <v>43.769999999999996</v>
      </c>
    </row>
    <row r="17" spans="1:6" ht="15" x14ac:dyDescent="0.25">
      <c r="A17" s="31">
        <f t="shared" si="2"/>
        <v>12</v>
      </c>
      <c r="B17" s="32" t="s">
        <v>80</v>
      </c>
      <c r="C17" s="32" t="s">
        <v>27</v>
      </c>
      <c r="D17" s="32">
        <v>5.41</v>
      </c>
      <c r="E17" s="31">
        <v>3</v>
      </c>
      <c r="F17" s="31">
        <f t="shared" si="1"/>
        <v>16.23</v>
      </c>
    </row>
    <row r="18" spans="1:6" ht="15" x14ac:dyDescent="0.25">
      <c r="A18" s="31">
        <f>A17+1</f>
        <v>13</v>
      </c>
      <c r="B18" s="32" t="s">
        <v>27</v>
      </c>
      <c r="C18" s="32" t="s">
        <v>81</v>
      </c>
      <c r="D18" s="32">
        <v>10.25</v>
      </c>
      <c r="E18" s="31">
        <v>3</v>
      </c>
      <c r="F18" s="31">
        <f t="shared" si="1"/>
        <v>30.75</v>
      </c>
    </row>
    <row r="19" spans="1:6" ht="15" x14ac:dyDescent="0.25">
      <c r="A19" s="31">
        <f t="shared" ref="A19:A72" si="3">A18+1</f>
        <v>14</v>
      </c>
      <c r="B19" s="32" t="s">
        <v>81</v>
      </c>
      <c r="C19" s="32" t="s">
        <v>82</v>
      </c>
      <c r="D19" s="32">
        <v>7.74</v>
      </c>
      <c r="E19" s="31">
        <v>3</v>
      </c>
      <c r="F19" s="31">
        <f t="shared" si="1"/>
        <v>23.22</v>
      </c>
    </row>
    <row r="20" spans="1:6" ht="15" x14ac:dyDescent="0.25">
      <c r="A20" s="31">
        <f t="shared" si="3"/>
        <v>15</v>
      </c>
      <c r="B20" s="32" t="s">
        <v>82</v>
      </c>
      <c r="C20" s="32" t="s">
        <v>28</v>
      </c>
      <c r="D20" s="32">
        <v>2.02</v>
      </c>
      <c r="E20" s="31">
        <v>3</v>
      </c>
      <c r="F20" s="31">
        <f t="shared" si="1"/>
        <v>6.0600000000000005</v>
      </c>
    </row>
    <row r="21" spans="1:6" ht="15" x14ac:dyDescent="0.25">
      <c r="A21" s="31">
        <f t="shared" si="3"/>
        <v>16</v>
      </c>
      <c r="B21" s="32" t="s">
        <v>28</v>
      </c>
      <c r="C21" s="32" t="s">
        <v>83</v>
      </c>
      <c r="D21" s="32">
        <v>5.38</v>
      </c>
      <c r="E21" s="31">
        <v>3</v>
      </c>
      <c r="F21" s="31">
        <f t="shared" si="1"/>
        <v>16.14</v>
      </c>
    </row>
    <row r="22" spans="1:6" ht="15" x14ac:dyDescent="0.25">
      <c r="A22" s="31">
        <f t="shared" si="3"/>
        <v>17</v>
      </c>
      <c r="B22" s="32" t="s">
        <v>83</v>
      </c>
      <c r="C22" s="32" t="s">
        <v>84</v>
      </c>
      <c r="D22" s="32">
        <v>13.35</v>
      </c>
      <c r="E22" s="31">
        <v>3</v>
      </c>
      <c r="F22" s="31">
        <f t="shared" si="1"/>
        <v>40.049999999999997</v>
      </c>
    </row>
    <row r="23" spans="1:6" ht="15" x14ac:dyDescent="0.25">
      <c r="A23" s="31">
        <f t="shared" si="3"/>
        <v>18</v>
      </c>
      <c r="B23" s="32" t="s">
        <v>84</v>
      </c>
      <c r="C23" s="32" t="s">
        <v>29</v>
      </c>
      <c r="D23" s="32">
        <v>1.27</v>
      </c>
      <c r="E23" s="31">
        <v>3</v>
      </c>
      <c r="F23" s="31">
        <f t="shared" si="1"/>
        <v>3.81</v>
      </c>
    </row>
    <row r="24" spans="1:6" ht="15" x14ac:dyDescent="0.25">
      <c r="A24" s="31">
        <f t="shared" si="3"/>
        <v>19</v>
      </c>
      <c r="B24" s="32" t="s">
        <v>29</v>
      </c>
      <c r="C24" s="32" t="s">
        <v>85</v>
      </c>
      <c r="D24" s="32">
        <v>1.37</v>
      </c>
      <c r="E24" s="31">
        <v>3</v>
      </c>
      <c r="F24" s="31">
        <f t="shared" si="1"/>
        <v>4.1100000000000003</v>
      </c>
    </row>
    <row r="25" spans="1:6" ht="15" x14ac:dyDescent="0.25">
      <c r="A25" s="31">
        <f t="shared" si="3"/>
        <v>20</v>
      </c>
      <c r="B25" s="32" t="s">
        <v>85</v>
      </c>
      <c r="C25" s="32" t="s">
        <v>86</v>
      </c>
      <c r="D25" s="32">
        <v>12.13</v>
      </c>
      <c r="E25" s="31">
        <v>3</v>
      </c>
      <c r="F25" s="31">
        <f t="shared" si="1"/>
        <v>36.39</v>
      </c>
    </row>
    <row r="26" spans="1:6" ht="15" x14ac:dyDescent="0.25">
      <c r="A26" s="31">
        <f t="shared" si="3"/>
        <v>21</v>
      </c>
      <c r="B26" s="32" t="s">
        <v>86</v>
      </c>
      <c r="C26" s="32" t="s">
        <v>30</v>
      </c>
      <c r="D26" s="32">
        <v>6.5</v>
      </c>
      <c r="E26" s="31">
        <v>3</v>
      </c>
      <c r="F26" s="31">
        <f t="shared" si="1"/>
        <v>19.5</v>
      </c>
    </row>
    <row r="27" spans="1:6" ht="15" x14ac:dyDescent="0.25">
      <c r="A27" s="31">
        <f t="shared" si="3"/>
        <v>22</v>
      </c>
      <c r="B27" s="32" t="s">
        <v>30</v>
      </c>
      <c r="C27" s="32" t="s">
        <v>87</v>
      </c>
      <c r="D27" s="32">
        <v>0.24</v>
      </c>
      <c r="E27" s="31">
        <v>3</v>
      </c>
      <c r="F27" s="31">
        <f t="shared" si="1"/>
        <v>0.72</v>
      </c>
    </row>
    <row r="28" spans="1:6" ht="15" x14ac:dyDescent="0.25">
      <c r="A28" s="31">
        <f t="shared" si="3"/>
        <v>23</v>
      </c>
      <c r="B28" s="32" t="s">
        <v>87</v>
      </c>
      <c r="C28" s="32" t="s">
        <v>88</v>
      </c>
      <c r="D28" s="32">
        <v>4.5199999999999996</v>
      </c>
      <c r="E28" s="31">
        <v>3</v>
      </c>
      <c r="F28" s="31">
        <f t="shared" si="1"/>
        <v>13.559999999999999</v>
      </c>
    </row>
    <row r="29" spans="1:6" ht="15" x14ac:dyDescent="0.25">
      <c r="A29" s="31">
        <f t="shared" si="3"/>
        <v>24</v>
      </c>
      <c r="B29" s="32" t="s">
        <v>88</v>
      </c>
      <c r="C29" s="32" t="s">
        <v>89</v>
      </c>
      <c r="D29" s="32">
        <v>2.4500000000000002</v>
      </c>
      <c r="E29" s="31">
        <v>3</v>
      </c>
      <c r="F29" s="31">
        <f t="shared" si="1"/>
        <v>7.3500000000000005</v>
      </c>
    </row>
    <row r="30" spans="1:6" ht="15" x14ac:dyDescent="0.25">
      <c r="A30" s="31">
        <f t="shared" si="3"/>
        <v>25</v>
      </c>
      <c r="B30" s="32" t="s">
        <v>89</v>
      </c>
      <c r="C30" s="32" t="s">
        <v>31</v>
      </c>
      <c r="D30" s="32">
        <v>12.79</v>
      </c>
      <c r="E30" s="31">
        <v>3</v>
      </c>
      <c r="F30" s="31">
        <f t="shared" si="1"/>
        <v>38.369999999999997</v>
      </c>
    </row>
    <row r="31" spans="1:6" ht="15" x14ac:dyDescent="0.25">
      <c r="A31" s="31">
        <f t="shared" si="3"/>
        <v>26</v>
      </c>
      <c r="B31" s="32" t="s">
        <v>31</v>
      </c>
      <c r="C31" s="32" t="s">
        <v>90</v>
      </c>
      <c r="D31" s="32">
        <v>8.15</v>
      </c>
      <c r="E31" s="31">
        <v>3</v>
      </c>
      <c r="F31" s="31">
        <f t="shared" si="1"/>
        <v>24.450000000000003</v>
      </c>
    </row>
    <row r="32" spans="1:6" ht="15" x14ac:dyDescent="0.25">
      <c r="A32" s="31">
        <f t="shared" si="3"/>
        <v>27</v>
      </c>
      <c r="B32" s="32" t="s">
        <v>90</v>
      </c>
      <c r="C32" s="32" t="s">
        <v>91</v>
      </c>
      <c r="D32" s="32">
        <v>0.71</v>
      </c>
      <c r="E32" s="31">
        <v>3</v>
      </c>
      <c r="F32" s="31">
        <f t="shared" si="1"/>
        <v>2.13</v>
      </c>
    </row>
    <row r="33" spans="1:6" ht="15" x14ac:dyDescent="0.25">
      <c r="A33" s="31">
        <f t="shared" si="3"/>
        <v>28</v>
      </c>
      <c r="B33" s="32" t="s">
        <v>91</v>
      </c>
      <c r="C33" s="32" t="s">
        <v>92</v>
      </c>
      <c r="D33" s="32">
        <v>6.66</v>
      </c>
      <c r="E33" s="31">
        <v>3</v>
      </c>
      <c r="F33" s="31">
        <f t="shared" si="1"/>
        <v>19.98</v>
      </c>
    </row>
    <row r="34" spans="1:6" ht="15" x14ac:dyDescent="0.25">
      <c r="A34" s="31">
        <f t="shared" si="3"/>
        <v>29</v>
      </c>
      <c r="B34" s="32" t="s">
        <v>92</v>
      </c>
      <c r="C34" s="32" t="s">
        <v>32</v>
      </c>
      <c r="D34" s="32">
        <v>4.49</v>
      </c>
      <c r="E34" s="31">
        <v>3</v>
      </c>
      <c r="F34" s="31">
        <f t="shared" si="1"/>
        <v>13.47</v>
      </c>
    </row>
    <row r="35" spans="1:6" ht="15" x14ac:dyDescent="0.25">
      <c r="A35" s="31">
        <f t="shared" si="3"/>
        <v>30</v>
      </c>
      <c r="B35" s="32" t="s">
        <v>32</v>
      </c>
      <c r="C35" s="32" t="s">
        <v>93</v>
      </c>
      <c r="D35" s="32">
        <v>11.57</v>
      </c>
      <c r="E35" s="31">
        <v>3</v>
      </c>
      <c r="F35" s="31">
        <f t="shared" si="1"/>
        <v>34.71</v>
      </c>
    </row>
    <row r="36" spans="1:6" ht="15" x14ac:dyDescent="0.25">
      <c r="A36" s="31">
        <f t="shared" si="3"/>
        <v>31</v>
      </c>
      <c r="B36" s="32" t="s">
        <v>93</v>
      </c>
      <c r="C36" s="32" t="s">
        <v>34</v>
      </c>
      <c r="D36" s="32">
        <v>8.43</v>
      </c>
      <c r="E36" s="31">
        <v>3</v>
      </c>
      <c r="F36" s="31">
        <f t="shared" si="1"/>
        <v>25.29</v>
      </c>
    </row>
    <row r="37" spans="1:6" ht="15" x14ac:dyDescent="0.25">
      <c r="A37" s="31">
        <f t="shared" si="3"/>
        <v>32</v>
      </c>
      <c r="B37" s="32" t="s">
        <v>34</v>
      </c>
      <c r="C37" s="32" t="s">
        <v>94</v>
      </c>
      <c r="D37" s="32">
        <v>14.21</v>
      </c>
      <c r="E37" s="31">
        <v>3</v>
      </c>
      <c r="F37" s="31">
        <f t="shared" si="1"/>
        <v>42.63</v>
      </c>
    </row>
    <row r="38" spans="1:6" ht="15" x14ac:dyDescent="0.25">
      <c r="A38" s="31">
        <f t="shared" si="3"/>
        <v>33</v>
      </c>
      <c r="B38" s="32" t="s">
        <v>94</v>
      </c>
      <c r="C38" s="32" t="s">
        <v>95</v>
      </c>
      <c r="D38" s="32">
        <v>0.59</v>
      </c>
      <c r="E38" s="31">
        <v>3</v>
      </c>
      <c r="F38" s="31">
        <f t="shared" si="1"/>
        <v>1.77</v>
      </c>
    </row>
    <row r="39" spans="1:6" ht="15" x14ac:dyDescent="0.25">
      <c r="A39" s="31">
        <f t="shared" si="3"/>
        <v>34</v>
      </c>
      <c r="B39" s="32" t="s">
        <v>95</v>
      </c>
      <c r="C39" s="32" t="s">
        <v>35</v>
      </c>
      <c r="D39" s="32">
        <v>5.2</v>
      </c>
      <c r="E39" s="31">
        <v>3</v>
      </c>
      <c r="F39" s="31">
        <f t="shared" si="1"/>
        <v>15.600000000000001</v>
      </c>
    </row>
    <row r="40" spans="1:6" ht="15" x14ac:dyDescent="0.25">
      <c r="A40" s="31">
        <f t="shared" si="3"/>
        <v>35</v>
      </c>
      <c r="B40" s="32" t="s">
        <v>35</v>
      </c>
      <c r="C40" s="32" t="s">
        <v>96</v>
      </c>
      <c r="D40" s="32">
        <v>9.4</v>
      </c>
      <c r="E40" s="31">
        <v>3</v>
      </c>
      <c r="F40" s="31">
        <f t="shared" si="1"/>
        <v>28.200000000000003</v>
      </c>
    </row>
    <row r="41" spans="1:6" ht="15" x14ac:dyDescent="0.25">
      <c r="A41" s="31">
        <f t="shared" si="3"/>
        <v>36</v>
      </c>
      <c r="B41" s="32" t="s">
        <v>96</v>
      </c>
      <c r="C41" s="32" t="s">
        <v>97</v>
      </c>
      <c r="D41" s="32">
        <v>4.88</v>
      </c>
      <c r="E41" s="31">
        <v>3</v>
      </c>
      <c r="F41" s="31">
        <f t="shared" si="1"/>
        <v>14.64</v>
      </c>
    </row>
    <row r="42" spans="1:6" ht="15" x14ac:dyDescent="0.25">
      <c r="A42" s="31">
        <f t="shared" si="3"/>
        <v>37</v>
      </c>
      <c r="B42" s="32" t="s">
        <v>97</v>
      </c>
      <c r="C42" s="32" t="s">
        <v>98</v>
      </c>
      <c r="D42" s="32">
        <v>4.09</v>
      </c>
      <c r="E42" s="31">
        <v>3</v>
      </c>
      <c r="F42" s="31">
        <f t="shared" si="1"/>
        <v>12.27</v>
      </c>
    </row>
    <row r="43" spans="1:6" ht="15" x14ac:dyDescent="0.25">
      <c r="A43" s="31">
        <f t="shared" si="3"/>
        <v>38</v>
      </c>
      <c r="B43" s="32" t="s">
        <v>98</v>
      </c>
      <c r="C43" s="32" t="s">
        <v>36</v>
      </c>
      <c r="D43" s="32">
        <v>1.63</v>
      </c>
      <c r="E43" s="31">
        <v>3</v>
      </c>
      <c r="F43" s="31">
        <f t="shared" si="1"/>
        <v>4.8899999999999997</v>
      </c>
    </row>
    <row r="44" spans="1:6" ht="15" x14ac:dyDescent="0.25">
      <c r="A44" s="31">
        <f t="shared" si="3"/>
        <v>39</v>
      </c>
      <c r="B44" s="32" t="s">
        <v>36</v>
      </c>
      <c r="C44" s="32" t="s">
        <v>99</v>
      </c>
      <c r="D44" s="32">
        <v>15.93</v>
      </c>
      <c r="E44" s="31">
        <v>3</v>
      </c>
      <c r="F44" s="31">
        <f t="shared" si="1"/>
        <v>47.79</v>
      </c>
    </row>
    <row r="45" spans="1:6" ht="15" x14ac:dyDescent="0.25">
      <c r="A45" s="31">
        <f t="shared" si="3"/>
        <v>40</v>
      </c>
      <c r="B45" s="32" t="s">
        <v>99</v>
      </c>
      <c r="C45" s="32" t="s">
        <v>100</v>
      </c>
      <c r="D45" s="32">
        <v>3.96</v>
      </c>
      <c r="E45" s="31">
        <v>3</v>
      </c>
      <c r="F45" s="31">
        <f t="shared" si="1"/>
        <v>11.879999999999999</v>
      </c>
    </row>
    <row r="46" spans="1:6" ht="15" x14ac:dyDescent="0.25">
      <c r="A46" s="31">
        <f t="shared" si="3"/>
        <v>41</v>
      </c>
      <c r="B46" s="32" t="s">
        <v>100</v>
      </c>
      <c r="C46" s="32" t="s">
        <v>37</v>
      </c>
      <c r="D46" s="32">
        <v>0.11</v>
      </c>
      <c r="E46" s="31">
        <v>3</v>
      </c>
      <c r="F46" s="31">
        <f t="shared" si="1"/>
        <v>0.33</v>
      </c>
    </row>
    <row r="47" spans="1:6" ht="15" x14ac:dyDescent="0.25">
      <c r="A47" s="31">
        <f t="shared" si="3"/>
        <v>42</v>
      </c>
      <c r="B47" s="32" t="s">
        <v>37</v>
      </c>
      <c r="C47" s="32" t="s">
        <v>101</v>
      </c>
      <c r="D47" s="32">
        <v>5.33</v>
      </c>
      <c r="E47" s="31">
        <v>3</v>
      </c>
      <c r="F47" s="31">
        <f t="shared" si="1"/>
        <v>15.99</v>
      </c>
    </row>
    <row r="48" spans="1:6" ht="15" x14ac:dyDescent="0.25">
      <c r="A48" s="31"/>
      <c r="B48" s="79" t="s">
        <v>107</v>
      </c>
      <c r="C48" s="79"/>
      <c r="D48" s="79"/>
      <c r="E48" s="31"/>
      <c r="F48" s="31"/>
    </row>
    <row r="49" spans="1:6" ht="15" x14ac:dyDescent="0.25">
      <c r="A49" s="31">
        <f>A47+1</f>
        <v>43</v>
      </c>
      <c r="B49" s="32" t="s">
        <v>23</v>
      </c>
      <c r="C49" s="32" t="s">
        <v>103</v>
      </c>
      <c r="D49" s="32">
        <v>3.92</v>
      </c>
      <c r="E49" s="31">
        <v>3</v>
      </c>
      <c r="F49" s="31">
        <f t="shared" si="1"/>
        <v>11.76</v>
      </c>
    </row>
    <row r="50" spans="1:6" ht="15" x14ac:dyDescent="0.25">
      <c r="A50" s="31">
        <f t="shared" si="3"/>
        <v>44</v>
      </c>
      <c r="B50" s="32" t="s">
        <v>103</v>
      </c>
      <c r="C50" s="32" t="s">
        <v>104</v>
      </c>
      <c r="D50" s="32">
        <v>12.16</v>
      </c>
      <c r="E50" s="31">
        <v>3</v>
      </c>
      <c r="F50" s="31">
        <f t="shared" si="1"/>
        <v>36.480000000000004</v>
      </c>
    </row>
    <row r="51" spans="1:6" ht="15" x14ac:dyDescent="0.25">
      <c r="A51" s="31">
        <f t="shared" si="3"/>
        <v>45</v>
      </c>
      <c r="B51" s="32" t="s">
        <v>104</v>
      </c>
      <c r="C51" s="32" t="s">
        <v>105</v>
      </c>
      <c r="D51" s="32">
        <v>2.48</v>
      </c>
      <c r="E51" s="31">
        <v>3</v>
      </c>
      <c r="F51" s="31">
        <f t="shared" si="1"/>
        <v>7.4399999999999995</v>
      </c>
    </row>
    <row r="52" spans="1:6" ht="15" x14ac:dyDescent="0.25">
      <c r="A52" s="31">
        <f t="shared" si="3"/>
        <v>46</v>
      </c>
      <c r="B52" s="32" t="s">
        <v>105</v>
      </c>
      <c r="C52" s="32" t="s">
        <v>24</v>
      </c>
      <c r="D52" s="32">
        <v>1.44</v>
      </c>
      <c r="E52" s="31">
        <v>3</v>
      </c>
      <c r="F52" s="31">
        <f t="shared" si="1"/>
        <v>4.32</v>
      </c>
    </row>
    <row r="53" spans="1:6" ht="15" x14ac:dyDescent="0.25">
      <c r="A53" s="31">
        <f t="shared" si="3"/>
        <v>47</v>
      </c>
      <c r="B53" s="32" t="s">
        <v>24</v>
      </c>
      <c r="C53" s="32" t="s">
        <v>106</v>
      </c>
      <c r="D53" s="32">
        <v>10.37</v>
      </c>
      <c r="E53" s="31">
        <v>3</v>
      </c>
      <c r="F53" s="31">
        <f t="shared" si="1"/>
        <v>31.11</v>
      </c>
    </row>
    <row r="54" spans="1:6" ht="15" x14ac:dyDescent="0.25">
      <c r="A54" s="31"/>
      <c r="B54" s="79" t="s">
        <v>121</v>
      </c>
      <c r="C54" s="79"/>
      <c r="D54" s="79"/>
      <c r="E54" s="31"/>
      <c r="F54" s="31"/>
    </row>
    <row r="55" spans="1:6" ht="15" x14ac:dyDescent="0.25">
      <c r="A55" s="31">
        <f>A53+1</f>
        <v>48</v>
      </c>
      <c r="B55" s="32" t="s">
        <v>23</v>
      </c>
      <c r="C55" s="32" t="s">
        <v>108</v>
      </c>
      <c r="D55" s="32">
        <v>1.86</v>
      </c>
      <c r="E55" s="31">
        <v>3</v>
      </c>
      <c r="F55" s="31">
        <f t="shared" si="1"/>
        <v>5.58</v>
      </c>
    </row>
    <row r="56" spans="1:6" ht="15" x14ac:dyDescent="0.25">
      <c r="A56" s="31">
        <f t="shared" si="3"/>
        <v>49</v>
      </c>
      <c r="B56" s="32" t="s">
        <v>108</v>
      </c>
      <c r="C56" s="32" t="s">
        <v>24</v>
      </c>
      <c r="D56" s="32">
        <v>18.14</v>
      </c>
      <c r="E56" s="31">
        <v>3</v>
      </c>
      <c r="F56" s="31">
        <f t="shared" si="1"/>
        <v>54.42</v>
      </c>
    </row>
    <row r="57" spans="1:6" ht="15" x14ac:dyDescent="0.25">
      <c r="A57" s="31">
        <f t="shared" si="3"/>
        <v>50</v>
      </c>
      <c r="B57" s="32" t="s">
        <v>24</v>
      </c>
      <c r="C57" s="32" t="s">
        <v>109</v>
      </c>
      <c r="D57" s="32">
        <v>2.41</v>
      </c>
      <c r="E57" s="31">
        <v>3</v>
      </c>
      <c r="F57" s="31">
        <f t="shared" si="1"/>
        <v>7.23</v>
      </c>
    </row>
    <row r="58" spans="1:6" ht="15" x14ac:dyDescent="0.25">
      <c r="A58" s="31">
        <f t="shared" si="3"/>
        <v>51</v>
      </c>
      <c r="B58" s="32" t="s">
        <v>109</v>
      </c>
      <c r="C58" s="32" t="s">
        <v>110</v>
      </c>
      <c r="D58" s="32">
        <v>8.1199999999999992</v>
      </c>
      <c r="E58" s="31">
        <v>3</v>
      </c>
      <c r="F58" s="31">
        <f t="shared" si="1"/>
        <v>24.36</v>
      </c>
    </row>
    <row r="59" spans="1:6" ht="15" x14ac:dyDescent="0.25">
      <c r="A59" s="31">
        <f t="shared" si="3"/>
        <v>52</v>
      </c>
      <c r="B59" s="32" t="s">
        <v>110</v>
      </c>
      <c r="C59" s="32" t="s">
        <v>111</v>
      </c>
      <c r="D59" s="32">
        <v>3.51</v>
      </c>
      <c r="E59" s="31">
        <v>3</v>
      </c>
      <c r="F59" s="31">
        <f t="shared" si="1"/>
        <v>10.53</v>
      </c>
    </row>
    <row r="60" spans="1:6" ht="15" x14ac:dyDescent="0.25">
      <c r="A60" s="31">
        <f t="shared" si="3"/>
        <v>53</v>
      </c>
      <c r="B60" s="32" t="s">
        <v>111</v>
      </c>
      <c r="C60" s="32" t="s">
        <v>25</v>
      </c>
      <c r="D60" s="32">
        <v>5.96</v>
      </c>
      <c r="E60" s="31">
        <v>3</v>
      </c>
      <c r="F60" s="31">
        <f t="shared" si="1"/>
        <v>17.88</v>
      </c>
    </row>
    <row r="61" spans="1:6" ht="15" x14ac:dyDescent="0.25">
      <c r="A61" s="31">
        <f t="shared" si="3"/>
        <v>54</v>
      </c>
      <c r="B61" s="32" t="s">
        <v>25</v>
      </c>
      <c r="C61" s="32" t="s">
        <v>112</v>
      </c>
      <c r="D61" s="32">
        <v>6.03</v>
      </c>
      <c r="E61" s="31">
        <v>3</v>
      </c>
      <c r="F61" s="31">
        <f t="shared" si="1"/>
        <v>18.09</v>
      </c>
    </row>
    <row r="62" spans="1:6" ht="15" x14ac:dyDescent="0.25">
      <c r="A62" s="31">
        <f t="shared" si="3"/>
        <v>55</v>
      </c>
      <c r="B62" s="32" t="s">
        <v>112</v>
      </c>
      <c r="C62" s="32" t="s">
        <v>113</v>
      </c>
      <c r="D62" s="32">
        <v>5.7</v>
      </c>
      <c r="E62" s="31">
        <v>3</v>
      </c>
      <c r="F62" s="31">
        <f t="shared" si="1"/>
        <v>17.100000000000001</v>
      </c>
    </row>
    <row r="63" spans="1:6" ht="15" x14ac:dyDescent="0.25">
      <c r="A63" s="31">
        <f t="shared" si="3"/>
        <v>56</v>
      </c>
      <c r="B63" s="32" t="s">
        <v>113</v>
      </c>
      <c r="C63" s="32" t="s">
        <v>114</v>
      </c>
      <c r="D63" s="32">
        <v>7.92</v>
      </c>
      <c r="E63" s="31">
        <v>3</v>
      </c>
      <c r="F63" s="31">
        <f t="shared" si="1"/>
        <v>23.759999999999998</v>
      </c>
    </row>
    <row r="64" spans="1:6" ht="15" x14ac:dyDescent="0.25">
      <c r="A64" s="31">
        <f t="shared" si="3"/>
        <v>57</v>
      </c>
      <c r="B64" s="32" t="s">
        <v>114</v>
      </c>
      <c r="C64" s="32" t="s">
        <v>26</v>
      </c>
      <c r="D64" s="32">
        <v>0.34</v>
      </c>
      <c r="E64" s="31">
        <v>3</v>
      </c>
      <c r="F64" s="31">
        <f t="shared" si="1"/>
        <v>1.02</v>
      </c>
    </row>
    <row r="65" spans="1:6" ht="15" x14ac:dyDescent="0.25">
      <c r="A65" s="31">
        <f t="shared" si="3"/>
        <v>58</v>
      </c>
      <c r="B65" s="32" t="s">
        <v>26</v>
      </c>
      <c r="C65" s="32" t="s">
        <v>115</v>
      </c>
      <c r="D65" s="32">
        <v>7.11</v>
      </c>
      <c r="E65" s="31">
        <v>3</v>
      </c>
      <c r="F65" s="31">
        <f t="shared" si="1"/>
        <v>21.330000000000002</v>
      </c>
    </row>
    <row r="66" spans="1:6" ht="15" x14ac:dyDescent="0.25">
      <c r="A66" s="31">
        <f t="shared" si="3"/>
        <v>59</v>
      </c>
      <c r="B66" s="32" t="s">
        <v>115</v>
      </c>
      <c r="C66" s="32" t="s">
        <v>116</v>
      </c>
      <c r="D66" s="32">
        <v>6.99</v>
      </c>
      <c r="E66" s="31">
        <v>3</v>
      </c>
      <c r="F66" s="31">
        <f t="shared" si="1"/>
        <v>20.97</v>
      </c>
    </row>
    <row r="67" spans="1:6" ht="15" x14ac:dyDescent="0.25">
      <c r="A67" s="31">
        <f t="shared" si="3"/>
        <v>60</v>
      </c>
      <c r="B67" s="32" t="s">
        <v>116</v>
      </c>
      <c r="C67" s="32" t="s">
        <v>27</v>
      </c>
      <c r="D67" s="32">
        <v>5.9</v>
      </c>
      <c r="E67" s="31">
        <v>3</v>
      </c>
      <c r="F67" s="31">
        <f t="shared" si="1"/>
        <v>17.700000000000003</v>
      </c>
    </row>
    <row r="68" spans="1:6" ht="15" x14ac:dyDescent="0.25">
      <c r="A68" s="31">
        <f t="shared" si="3"/>
        <v>61</v>
      </c>
      <c r="B68" s="32" t="s">
        <v>27</v>
      </c>
      <c r="C68" s="32" t="s">
        <v>117</v>
      </c>
      <c r="D68" s="32">
        <v>9.19</v>
      </c>
      <c r="E68" s="31">
        <v>3</v>
      </c>
      <c r="F68" s="31">
        <f t="shared" si="1"/>
        <v>27.57</v>
      </c>
    </row>
    <row r="69" spans="1:6" ht="15" x14ac:dyDescent="0.25">
      <c r="A69" s="31">
        <f t="shared" si="3"/>
        <v>62</v>
      </c>
      <c r="B69" s="32" t="s">
        <v>117</v>
      </c>
      <c r="C69" s="32" t="s">
        <v>118</v>
      </c>
      <c r="D69" s="32">
        <v>4.8</v>
      </c>
      <c r="E69" s="31">
        <v>3</v>
      </c>
      <c r="F69" s="31">
        <f t="shared" si="1"/>
        <v>14.399999999999999</v>
      </c>
    </row>
    <row r="70" spans="1:6" ht="15" x14ac:dyDescent="0.25">
      <c r="A70" s="31">
        <f t="shared" si="3"/>
        <v>63</v>
      </c>
      <c r="B70" s="32" t="s">
        <v>118</v>
      </c>
      <c r="C70" s="32" t="s">
        <v>28</v>
      </c>
      <c r="D70" s="32">
        <v>6.01</v>
      </c>
      <c r="E70" s="31">
        <v>3</v>
      </c>
      <c r="F70" s="31">
        <f t="shared" si="1"/>
        <v>18.03</v>
      </c>
    </row>
    <row r="71" spans="1:6" ht="15" x14ac:dyDescent="0.25">
      <c r="A71" s="31">
        <f t="shared" si="3"/>
        <v>64</v>
      </c>
      <c r="B71" s="32" t="s">
        <v>28</v>
      </c>
      <c r="C71" s="32" t="s">
        <v>119</v>
      </c>
      <c r="D71" s="32">
        <v>2.81</v>
      </c>
      <c r="E71" s="31">
        <v>3</v>
      </c>
      <c r="F71" s="31">
        <f t="shared" si="1"/>
        <v>8.43</v>
      </c>
    </row>
    <row r="72" spans="1:6" ht="15" x14ac:dyDescent="0.25">
      <c r="A72" s="31">
        <f t="shared" si="3"/>
        <v>65</v>
      </c>
      <c r="B72" s="32" t="s">
        <v>119</v>
      </c>
      <c r="C72" s="32" t="s">
        <v>120</v>
      </c>
      <c r="D72" s="32">
        <v>1.88</v>
      </c>
      <c r="E72" s="31">
        <v>3</v>
      </c>
      <c r="F72" s="31">
        <f t="shared" si="1"/>
        <v>5.64</v>
      </c>
    </row>
    <row r="73" spans="1:6" x14ac:dyDescent="0.2">
      <c r="A73" s="33"/>
      <c r="B73" s="34" t="s">
        <v>33</v>
      </c>
      <c r="C73" s="34"/>
      <c r="D73" s="34"/>
      <c r="E73" s="35"/>
      <c r="F73" s="36">
        <v>1200</v>
      </c>
    </row>
    <row r="75" spans="1:6" ht="15" x14ac:dyDescent="0.25">
      <c r="A75" s="74"/>
      <c r="B75" s="74"/>
      <c r="C75" s="74"/>
      <c r="D75" s="74"/>
      <c r="E75" s="74"/>
      <c r="F75" s="74"/>
    </row>
  </sheetData>
  <mergeCells count="10">
    <mergeCell ref="A75:F75"/>
    <mergeCell ref="A1:F1"/>
    <mergeCell ref="A3:A4"/>
    <mergeCell ref="B3:B4"/>
    <mergeCell ref="C3:C4"/>
    <mergeCell ref="D3:D4"/>
    <mergeCell ref="E3:F3"/>
    <mergeCell ref="B5:D5"/>
    <mergeCell ref="B48:D48"/>
    <mergeCell ref="B54:D54"/>
  </mergeCells>
  <pageMargins left="1.4960629921259843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view="pageBreakPreview" topLeftCell="A7" zoomScaleNormal="100" zoomScaleSheetLayoutView="100" workbookViewId="0">
      <selection activeCell="C21" sqref="A21:F22"/>
    </sheetView>
  </sheetViews>
  <sheetFormatPr defaultRowHeight="15" x14ac:dyDescent="0.25"/>
  <cols>
    <col min="1" max="1" width="33.85546875" style="37" customWidth="1"/>
    <col min="2" max="2" width="12.140625" style="37" customWidth="1"/>
    <col min="3" max="3" width="11.85546875" style="37" customWidth="1"/>
    <col min="4" max="4" width="13.28515625" style="37" customWidth="1"/>
    <col min="5" max="5" width="12.5703125" style="37" customWidth="1"/>
    <col min="6" max="16384" width="9.140625" style="37"/>
  </cols>
  <sheetData>
    <row r="2" spans="1:6" ht="15.75" x14ac:dyDescent="0.25">
      <c r="A2" s="80" t="s">
        <v>38</v>
      </c>
      <c r="B2" s="65"/>
      <c r="C2" s="65"/>
      <c r="D2" s="65"/>
      <c r="E2" s="65"/>
      <c r="F2" s="65"/>
    </row>
    <row r="3" spans="1:6" x14ac:dyDescent="0.25">
      <c r="A3" s="81" t="s">
        <v>39</v>
      </c>
      <c r="B3" s="81"/>
      <c r="C3" s="81"/>
      <c r="D3" s="81"/>
      <c r="E3" s="81"/>
      <c r="F3" s="81"/>
    </row>
    <row r="4" spans="1:6" ht="15" customHeight="1" x14ac:dyDescent="0.25">
      <c r="A4" s="82" t="s">
        <v>40</v>
      </c>
      <c r="B4" s="82" t="s">
        <v>41</v>
      </c>
      <c r="C4" s="82"/>
      <c r="D4" s="82"/>
      <c r="E4" s="82"/>
      <c r="F4" s="83" t="s">
        <v>42</v>
      </c>
    </row>
    <row r="5" spans="1:6" x14ac:dyDescent="0.25">
      <c r="A5" s="82"/>
      <c r="B5" s="82" t="s">
        <v>43</v>
      </c>
      <c r="C5" s="82"/>
      <c r="D5" s="82" t="s">
        <v>44</v>
      </c>
      <c r="E5" s="82"/>
      <c r="F5" s="84"/>
    </row>
    <row r="6" spans="1:6" ht="30" x14ac:dyDescent="0.25">
      <c r="A6" s="82"/>
      <c r="B6" s="38" t="s">
        <v>45</v>
      </c>
      <c r="C6" s="38" t="s">
        <v>46</v>
      </c>
      <c r="D6" s="38" t="s">
        <v>45</v>
      </c>
      <c r="E6" s="38" t="s">
        <v>46</v>
      </c>
      <c r="F6" s="85"/>
    </row>
    <row r="7" spans="1:6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</row>
    <row r="8" spans="1:6" s="49" customFormat="1" x14ac:dyDescent="0.25">
      <c r="A8" s="50"/>
      <c r="B8" s="77" t="s">
        <v>102</v>
      </c>
      <c r="C8" s="77"/>
      <c r="D8" s="77"/>
      <c r="E8" s="50"/>
      <c r="F8" s="50"/>
    </row>
    <row r="9" spans="1:6" x14ac:dyDescent="0.25">
      <c r="A9" s="15" t="s">
        <v>47</v>
      </c>
      <c r="B9" s="51">
        <v>4740071.74</v>
      </c>
      <c r="C9" s="51">
        <v>316013.14</v>
      </c>
      <c r="D9" s="51">
        <v>4740116.71</v>
      </c>
      <c r="E9" s="51">
        <v>316269.07</v>
      </c>
      <c r="F9" s="51">
        <v>265.33</v>
      </c>
    </row>
    <row r="10" spans="1:6" x14ac:dyDescent="0.25">
      <c r="A10" s="15" t="s">
        <v>48</v>
      </c>
      <c r="B10" s="51">
        <v>4740073.07</v>
      </c>
      <c r="C10" s="51">
        <v>316013.84000000003</v>
      </c>
      <c r="D10" s="51">
        <v>4740118.04</v>
      </c>
      <c r="E10" s="51">
        <v>316268.38</v>
      </c>
      <c r="F10" s="51">
        <v>263.88</v>
      </c>
    </row>
    <row r="11" spans="1:6" x14ac:dyDescent="0.25">
      <c r="A11" s="15" t="s">
        <v>49</v>
      </c>
      <c r="B11" s="51">
        <v>4740070.41</v>
      </c>
      <c r="C11" s="51">
        <v>316012.45</v>
      </c>
      <c r="D11" s="51">
        <v>4740115.37</v>
      </c>
      <c r="E11" s="51">
        <v>316269.75</v>
      </c>
      <c r="F11" s="51">
        <v>266.77999999999997</v>
      </c>
    </row>
    <row r="12" spans="1:6" s="49" customFormat="1" x14ac:dyDescent="0.25">
      <c r="A12" s="50"/>
      <c r="B12" s="79" t="s">
        <v>107</v>
      </c>
      <c r="C12" s="79"/>
      <c r="D12" s="79"/>
      <c r="E12" s="50"/>
      <c r="F12" s="50"/>
    </row>
    <row r="13" spans="1:6" s="49" customFormat="1" x14ac:dyDescent="0.25">
      <c r="A13" s="51" t="s">
        <v>47</v>
      </c>
      <c r="B13" s="54">
        <v>4740148.24</v>
      </c>
      <c r="C13" s="54">
        <v>315862.37</v>
      </c>
      <c r="D13" s="54">
        <v>4740144.32</v>
      </c>
      <c r="E13" s="54">
        <v>315891.88</v>
      </c>
      <c r="F13" s="54">
        <v>30.37</v>
      </c>
    </row>
    <row r="14" spans="1:6" s="49" customFormat="1" x14ac:dyDescent="0.25">
      <c r="A14" s="51" t="s">
        <v>48</v>
      </c>
      <c r="B14" s="54">
        <v>4740149.74</v>
      </c>
      <c r="C14" s="54">
        <v>315862.46000000002</v>
      </c>
      <c r="D14" s="54">
        <v>4740145.71</v>
      </c>
      <c r="E14" s="54">
        <v>315892.43</v>
      </c>
      <c r="F14" s="54">
        <v>30.86</v>
      </c>
    </row>
    <row r="15" spans="1:6" s="49" customFormat="1" x14ac:dyDescent="0.25">
      <c r="A15" s="51" t="s">
        <v>49</v>
      </c>
      <c r="B15" s="54">
        <v>4740146.74</v>
      </c>
      <c r="C15" s="54">
        <v>315862.28999999998</v>
      </c>
      <c r="D15" s="54">
        <v>4740142.93</v>
      </c>
      <c r="E15" s="54">
        <v>315891.32</v>
      </c>
      <c r="F15" s="54">
        <v>29.87</v>
      </c>
    </row>
    <row r="16" spans="1:6" s="52" customFormat="1" x14ac:dyDescent="0.25">
      <c r="A16" s="53"/>
      <c r="B16" s="79" t="s">
        <v>121</v>
      </c>
      <c r="C16" s="79"/>
      <c r="D16" s="79"/>
      <c r="E16" s="53"/>
      <c r="F16" s="53"/>
    </row>
    <row r="17" spans="1:6" s="52" customFormat="1" x14ac:dyDescent="0.25">
      <c r="A17" s="54" t="s">
        <v>47</v>
      </c>
      <c r="B17" s="56">
        <v>4740185.25</v>
      </c>
      <c r="C17" s="56">
        <v>315930.83</v>
      </c>
      <c r="D17" s="56">
        <v>4740275.9800000004</v>
      </c>
      <c r="E17" s="56">
        <v>315981.7</v>
      </c>
      <c r="F17" s="56">
        <v>104.69</v>
      </c>
    </row>
    <row r="18" spans="1:6" s="52" customFormat="1" x14ac:dyDescent="0.25">
      <c r="A18" s="54" t="s">
        <v>48</v>
      </c>
      <c r="B18" s="56">
        <v>4740185.8</v>
      </c>
      <c r="C18" s="56">
        <v>315929.44</v>
      </c>
      <c r="D18" s="56">
        <v>4740276.75</v>
      </c>
      <c r="E18" s="56">
        <v>315980.42</v>
      </c>
      <c r="F18" s="56">
        <v>104.93</v>
      </c>
    </row>
    <row r="19" spans="1:6" s="52" customFormat="1" x14ac:dyDescent="0.25">
      <c r="A19" s="54" t="s">
        <v>49</v>
      </c>
      <c r="B19" s="56">
        <v>4740184.7</v>
      </c>
      <c r="C19" s="56">
        <v>315932.23</v>
      </c>
      <c r="D19" s="56">
        <v>4740275.21</v>
      </c>
      <c r="E19" s="56">
        <v>315982.99</v>
      </c>
      <c r="F19" s="56">
        <v>104.44</v>
      </c>
    </row>
    <row r="21" spans="1:6" x14ac:dyDescent="0.25">
      <c r="A21" s="40"/>
      <c r="B21" s="40"/>
      <c r="C21" s="40"/>
      <c r="D21" s="40"/>
      <c r="E21" s="40"/>
      <c r="F21" s="40"/>
    </row>
    <row r="22" spans="1:6" x14ac:dyDescent="0.25">
      <c r="A22" s="65"/>
      <c r="B22" s="65"/>
      <c r="C22" s="65"/>
      <c r="D22" s="65"/>
      <c r="E22" s="65"/>
      <c r="F22" s="65"/>
    </row>
  </sheetData>
  <mergeCells count="11">
    <mergeCell ref="A22:F22"/>
    <mergeCell ref="A2:F2"/>
    <mergeCell ref="A3:F3"/>
    <mergeCell ref="A4:A6"/>
    <mergeCell ref="B4:E4"/>
    <mergeCell ref="F4:F6"/>
    <mergeCell ref="B5:C5"/>
    <mergeCell ref="D5:E5"/>
    <mergeCell ref="B8:D8"/>
    <mergeCell ref="B12:D12"/>
    <mergeCell ref="B16:D16"/>
  </mergeCells>
  <pageMargins left="1.299212598425197" right="0.11811023622047245" top="0.74803149606299213" bottom="0.74803149606299213" header="0" footer="0"/>
  <pageSetup paperSize="9" scale="93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BreakPreview" topLeftCell="A25" zoomScale="115" zoomScaleNormal="100" zoomScaleSheetLayoutView="115" workbookViewId="0">
      <selection activeCell="E34" sqref="A34:G35"/>
    </sheetView>
  </sheetViews>
  <sheetFormatPr defaultRowHeight="15" x14ac:dyDescent="0.25"/>
  <cols>
    <col min="1" max="1" width="13" style="42" customWidth="1"/>
    <col min="2" max="2" width="10.7109375" style="42" customWidth="1"/>
    <col min="3" max="4" width="8" style="42" customWidth="1"/>
    <col min="5" max="5" width="5.5703125" style="42" customWidth="1"/>
    <col min="6" max="6" width="7" style="42" customWidth="1"/>
    <col min="7" max="16384" width="9.140625" style="42"/>
  </cols>
  <sheetData>
    <row r="1" spans="1:9" ht="15.75" x14ac:dyDescent="0.25">
      <c r="A1" s="80" t="s">
        <v>50</v>
      </c>
      <c r="B1" s="80"/>
      <c r="C1" s="80"/>
      <c r="D1" s="80"/>
      <c r="E1" s="80"/>
      <c r="F1" s="80"/>
      <c r="G1" s="80"/>
      <c r="H1" s="26"/>
      <c r="I1" s="26"/>
    </row>
    <row r="2" spans="1:9" ht="15.75" x14ac:dyDescent="0.25">
      <c r="A2" s="41"/>
      <c r="B2" s="43"/>
      <c r="C2" s="43"/>
      <c r="D2" s="43"/>
      <c r="E2" s="43"/>
      <c r="F2" s="43"/>
      <c r="G2" s="43"/>
      <c r="H2" s="43"/>
      <c r="I2" s="43"/>
    </row>
    <row r="3" spans="1:9" x14ac:dyDescent="0.25">
      <c r="A3" s="86" t="s">
        <v>51</v>
      </c>
      <c r="B3" s="87" t="s">
        <v>52</v>
      </c>
      <c r="C3" s="87" t="s">
        <v>53</v>
      </c>
      <c r="D3" s="87"/>
      <c r="E3" s="87"/>
      <c r="F3" s="87"/>
      <c r="G3" s="87" t="s">
        <v>54</v>
      </c>
      <c r="H3" s="44"/>
      <c r="I3" s="44"/>
    </row>
    <row r="4" spans="1:9" ht="60" x14ac:dyDescent="0.25">
      <c r="A4" s="86"/>
      <c r="B4" s="87"/>
      <c r="C4" s="38" t="s">
        <v>55</v>
      </c>
      <c r="D4" s="38" t="s">
        <v>56</v>
      </c>
      <c r="E4" s="38" t="s">
        <v>57</v>
      </c>
      <c r="F4" s="38" t="s">
        <v>58</v>
      </c>
      <c r="G4" s="87"/>
      <c r="H4" s="44"/>
      <c r="I4" s="44"/>
    </row>
    <row r="5" spans="1:9" s="55" customFormat="1" ht="15.75" x14ac:dyDescent="0.25">
      <c r="A5" s="47"/>
      <c r="B5" s="77" t="s">
        <v>102</v>
      </c>
      <c r="C5" s="77"/>
      <c r="D5" s="77"/>
      <c r="E5" s="48"/>
      <c r="F5" s="48"/>
      <c r="G5" s="48"/>
      <c r="H5" s="44"/>
      <c r="I5" s="44"/>
    </row>
    <row r="6" spans="1:9" x14ac:dyDescent="0.25">
      <c r="A6" s="58" t="s">
        <v>59</v>
      </c>
      <c r="B6" s="58">
        <v>764.46</v>
      </c>
      <c r="C6" s="58">
        <v>764.72</v>
      </c>
      <c r="D6" s="58">
        <v>0.26</v>
      </c>
      <c r="E6" s="58">
        <v>82.26</v>
      </c>
      <c r="F6" s="58"/>
      <c r="G6" s="58"/>
    </row>
    <row r="7" spans="1:9" x14ac:dyDescent="0.25">
      <c r="A7" s="58" t="s">
        <v>60</v>
      </c>
      <c r="B7" s="58">
        <v>764.76</v>
      </c>
      <c r="C7" s="58">
        <v>765.02</v>
      </c>
      <c r="D7" s="58">
        <v>0.26</v>
      </c>
      <c r="E7" s="58">
        <v>-12.17</v>
      </c>
      <c r="F7" s="58"/>
      <c r="G7" s="58"/>
    </row>
    <row r="8" spans="1:9" x14ac:dyDescent="0.25">
      <c r="A8" s="58" t="s">
        <v>61</v>
      </c>
      <c r="B8" s="58">
        <v>765.38</v>
      </c>
      <c r="C8" s="58">
        <v>765.65</v>
      </c>
      <c r="D8" s="58">
        <v>0.26</v>
      </c>
      <c r="E8" s="58">
        <v>12.99</v>
      </c>
      <c r="F8" s="58"/>
      <c r="G8" s="58"/>
    </row>
    <row r="9" spans="1:9" x14ac:dyDescent="0.25">
      <c r="A9" s="58" t="s">
        <v>62</v>
      </c>
      <c r="B9" s="58">
        <v>766.75</v>
      </c>
      <c r="C9" s="58">
        <v>767.01</v>
      </c>
      <c r="D9" s="58">
        <v>0.26</v>
      </c>
      <c r="E9" s="58">
        <v>140.44</v>
      </c>
      <c r="F9" s="58"/>
      <c r="G9" s="58"/>
    </row>
    <row r="10" spans="1:9" x14ac:dyDescent="0.25">
      <c r="A10" s="58" t="s">
        <v>63</v>
      </c>
      <c r="B10" s="58">
        <v>769.33</v>
      </c>
      <c r="C10" s="58">
        <v>769.59</v>
      </c>
      <c r="D10" s="58">
        <v>0.26</v>
      </c>
      <c r="E10" s="58">
        <v>97.68</v>
      </c>
      <c r="F10" s="58"/>
      <c r="G10" s="58"/>
    </row>
    <row r="11" spans="1:9" x14ac:dyDescent="0.25">
      <c r="A11" s="58" t="s">
        <v>64</v>
      </c>
      <c r="B11" s="58">
        <v>770.77</v>
      </c>
      <c r="C11" s="58">
        <v>771.03</v>
      </c>
      <c r="D11" s="58">
        <v>0.26</v>
      </c>
      <c r="E11" s="58">
        <v>-22.94</v>
      </c>
      <c r="F11" s="58"/>
      <c r="G11" s="58"/>
    </row>
    <row r="12" spans="1:9" x14ac:dyDescent="0.25">
      <c r="A12" s="58" t="s">
        <v>65</v>
      </c>
      <c r="B12" s="58">
        <v>770.27</v>
      </c>
      <c r="C12" s="58">
        <v>770.53</v>
      </c>
      <c r="D12" s="58">
        <v>0.26</v>
      </c>
      <c r="E12" s="58">
        <v>-58.05</v>
      </c>
      <c r="F12" s="58"/>
      <c r="G12" s="58"/>
    </row>
    <row r="13" spans="1:9" x14ac:dyDescent="0.25">
      <c r="A13" s="58" t="s">
        <v>66</v>
      </c>
      <c r="B13" s="58">
        <v>769.85</v>
      </c>
      <c r="C13" s="58">
        <v>770.11</v>
      </c>
      <c r="D13" s="58">
        <v>0.26</v>
      </c>
      <c r="E13" s="58">
        <v>-22.94</v>
      </c>
      <c r="F13" s="58"/>
      <c r="G13" s="58"/>
    </row>
    <row r="14" spans="1:9" x14ac:dyDescent="0.25">
      <c r="A14" s="58" t="s">
        <v>67</v>
      </c>
      <c r="B14" s="58">
        <v>771.14</v>
      </c>
      <c r="C14" s="58">
        <v>771.4</v>
      </c>
      <c r="D14" s="58">
        <v>0.26</v>
      </c>
      <c r="E14" s="58">
        <v>97.68</v>
      </c>
      <c r="F14" s="58"/>
      <c r="G14" s="58"/>
    </row>
    <row r="15" spans="1:9" x14ac:dyDescent="0.25">
      <c r="A15" s="58" t="s">
        <v>68</v>
      </c>
      <c r="B15" s="58">
        <v>773.11</v>
      </c>
      <c r="C15" s="58">
        <v>773.37</v>
      </c>
      <c r="D15" s="58">
        <v>0.26</v>
      </c>
      <c r="E15" s="58">
        <v>166.38</v>
      </c>
      <c r="F15" s="58"/>
      <c r="G15" s="58"/>
    </row>
    <row r="16" spans="1:9" x14ac:dyDescent="0.25">
      <c r="A16" s="58" t="s">
        <v>69</v>
      </c>
      <c r="B16" s="58">
        <v>776.74</v>
      </c>
      <c r="C16" s="58">
        <v>777</v>
      </c>
      <c r="D16" s="58">
        <v>0.26</v>
      </c>
      <c r="E16" s="58">
        <v>201.73</v>
      </c>
      <c r="F16" s="58"/>
      <c r="G16" s="58"/>
    </row>
    <row r="17" spans="1:7" x14ac:dyDescent="0.25">
      <c r="A17" s="58" t="s">
        <v>70</v>
      </c>
      <c r="B17" s="58">
        <v>779.95</v>
      </c>
      <c r="C17" s="58">
        <v>780.19</v>
      </c>
      <c r="D17" s="58">
        <v>0.24</v>
      </c>
      <c r="E17" s="58">
        <v>56.11</v>
      </c>
      <c r="F17" s="58"/>
      <c r="G17" s="58"/>
    </row>
    <row r="18" spans="1:7" x14ac:dyDescent="0.25">
      <c r="A18" s="58" t="s">
        <v>71</v>
      </c>
      <c r="B18" s="58">
        <v>781.87</v>
      </c>
      <c r="C18" s="58">
        <v>782.13</v>
      </c>
      <c r="D18" s="58">
        <v>0.26</v>
      </c>
      <c r="E18" s="58">
        <v>36.61</v>
      </c>
      <c r="F18" s="58"/>
      <c r="G18" s="58"/>
    </row>
    <row r="19" spans="1:7" x14ac:dyDescent="0.25">
      <c r="A19" s="58" t="s">
        <v>72</v>
      </c>
      <c r="B19" s="58">
        <v>782.42</v>
      </c>
      <c r="C19" s="58">
        <v>782.68</v>
      </c>
      <c r="D19" s="58">
        <v>0.26</v>
      </c>
      <c r="E19" s="58">
        <v>-23.71</v>
      </c>
      <c r="F19" s="58"/>
      <c r="G19" s="58"/>
    </row>
    <row r="20" spans="1:7" x14ac:dyDescent="0.25">
      <c r="A20" s="58" t="s">
        <v>122</v>
      </c>
      <c r="B20" s="58">
        <v>782.29</v>
      </c>
      <c r="C20" s="58">
        <v>782.55</v>
      </c>
      <c r="D20" s="58">
        <v>0.26</v>
      </c>
      <c r="E20" s="58">
        <v>-23.71</v>
      </c>
      <c r="F20" s="58"/>
      <c r="G20" s="58"/>
    </row>
    <row r="21" spans="1:7" s="57" customFormat="1" x14ac:dyDescent="0.25">
      <c r="A21" s="58"/>
      <c r="B21" s="79" t="s">
        <v>107</v>
      </c>
      <c r="C21" s="79"/>
      <c r="D21" s="79"/>
      <c r="E21" s="58"/>
      <c r="F21" s="58"/>
      <c r="G21" s="58"/>
    </row>
    <row r="22" spans="1:7" x14ac:dyDescent="0.25">
      <c r="A22" s="60" t="s">
        <v>59</v>
      </c>
      <c r="B22" s="60">
        <v>774.68</v>
      </c>
      <c r="C22" s="60">
        <v>774.94</v>
      </c>
      <c r="D22" s="60">
        <v>0.26</v>
      </c>
      <c r="E22" s="60">
        <v>-467.42</v>
      </c>
      <c r="F22" s="60"/>
      <c r="G22" s="60"/>
    </row>
    <row r="23" spans="1:7" x14ac:dyDescent="0.25">
      <c r="A23" s="60" t="s">
        <v>60</v>
      </c>
      <c r="B23" s="60">
        <v>766.48</v>
      </c>
      <c r="C23" s="60">
        <v>766.74</v>
      </c>
      <c r="D23" s="60">
        <v>0.26</v>
      </c>
      <c r="E23" s="60">
        <v>-174.16</v>
      </c>
      <c r="F23" s="60"/>
      <c r="G23" s="60"/>
    </row>
    <row r="24" spans="1:7" x14ac:dyDescent="0.25">
      <c r="A24" s="60" t="s">
        <v>123</v>
      </c>
      <c r="B24" s="60">
        <v>766.13</v>
      </c>
      <c r="C24" s="60">
        <v>766.39</v>
      </c>
      <c r="D24" s="60">
        <v>0.26</v>
      </c>
      <c r="E24" s="60">
        <v>-33.6</v>
      </c>
      <c r="F24" s="60"/>
      <c r="G24" s="60"/>
    </row>
    <row r="25" spans="1:7" s="59" customFormat="1" x14ac:dyDescent="0.25">
      <c r="A25" s="60"/>
      <c r="B25" s="79" t="s">
        <v>121</v>
      </c>
      <c r="C25" s="79"/>
      <c r="D25" s="79"/>
      <c r="E25" s="60"/>
      <c r="F25" s="60"/>
      <c r="G25" s="60"/>
    </row>
    <row r="26" spans="1:7" x14ac:dyDescent="0.25">
      <c r="A26" s="61" t="s">
        <v>59</v>
      </c>
      <c r="B26" s="61">
        <v>770.66</v>
      </c>
      <c r="C26" s="61">
        <v>770.92</v>
      </c>
      <c r="D26" s="61">
        <v>0.26</v>
      </c>
      <c r="E26" s="61">
        <v>47.36</v>
      </c>
      <c r="F26" s="61"/>
      <c r="G26" s="61"/>
    </row>
    <row r="27" spans="1:7" x14ac:dyDescent="0.25">
      <c r="A27" s="61" t="s">
        <v>60</v>
      </c>
      <c r="B27" s="61">
        <v>773.01</v>
      </c>
      <c r="C27" s="61">
        <v>773.27</v>
      </c>
      <c r="D27" s="61">
        <v>0.26</v>
      </c>
      <c r="E27" s="61">
        <v>124.72</v>
      </c>
      <c r="F27" s="61"/>
      <c r="G27" s="61"/>
    </row>
    <row r="28" spans="1:7" x14ac:dyDescent="0.25">
      <c r="A28" s="61" t="s">
        <v>61</v>
      </c>
      <c r="B28" s="61">
        <v>774.54</v>
      </c>
      <c r="C28" s="61">
        <v>774.8</v>
      </c>
      <c r="D28" s="61">
        <v>0.26</v>
      </c>
      <c r="E28" s="61">
        <v>-0.78</v>
      </c>
      <c r="F28" s="61"/>
      <c r="G28" s="61"/>
    </row>
    <row r="29" spans="1:7" x14ac:dyDescent="0.25">
      <c r="A29" s="61" t="s">
        <v>62</v>
      </c>
      <c r="B29" s="61">
        <v>773.42</v>
      </c>
      <c r="C29" s="61">
        <v>773.68</v>
      </c>
      <c r="D29" s="61">
        <v>0.26</v>
      </c>
      <c r="E29" s="61">
        <v>-5.13</v>
      </c>
      <c r="F29" s="61"/>
      <c r="G29" s="61"/>
    </row>
    <row r="30" spans="1:7" x14ac:dyDescent="0.25">
      <c r="A30" s="61" t="s">
        <v>63</v>
      </c>
      <c r="B30" s="61">
        <v>772.48</v>
      </c>
      <c r="C30" s="61">
        <v>772.74</v>
      </c>
      <c r="D30" s="61">
        <v>0.26</v>
      </c>
      <c r="E30" s="61">
        <v>-51.98</v>
      </c>
      <c r="F30" s="61"/>
      <c r="G30" s="61"/>
    </row>
    <row r="31" spans="1:7" x14ac:dyDescent="0.25">
      <c r="A31" s="61" t="s">
        <v>64</v>
      </c>
      <c r="B31" s="61">
        <v>772.6</v>
      </c>
      <c r="C31" s="61">
        <v>772.86</v>
      </c>
      <c r="D31" s="61">
        <v>0.26</v>
      </c>
      <c r="E31" s="61">
        <v>141.4</v>
      </c>
      <c r="F31" s="61"/>
      <c r="G31" s="61"/>
    </row>
    <row r="32" spans="1:7" x14ac:dyDescent="0.25">
      <c r="A32" s="61" t="s">
        <v>124</v>
      </c>
      <c r="B32" s="61">
        <v>773.74</v>
      </c>
      <c r="C32" s="61">
        <v>774</v>
      </c>
      <c r="D32" s="61">
        <v>0.26</v>
      </c>
      <c r="E32" s="61">
        <v>395.91</v>
      </c>
      <c r="F32" s="61"/>
      <c r="G32" s="61"/>
    </row>
    <row r="35" spans="1:7" x14ac:dyDescent="0.25">
      <c r="A35" s="65"/>
      <c r="B35" s="65"/>
      <c r="C35" s="65"/>
      <c r="D35" s="65"/>
      <c r="E35" s="65"/>
      <c r="F35" s="65"/>
      <c r="G35" s="65"/>
    </row>
  </sheetData>
  <mergeCells count="9">
    <mergeCell ref="A35:G35"/>
    <mergeCell ref="A1:G1"/>
    <mergeCell ref="A3:A4"/>
    <mergeCell ref="B3:B4"/>
    <mergeCell ref="C3:F3"/>
    <mergeCell ref="G3:G4"/>
    <mergeCell ref="B5:D5"/>
    <mergeCell ref="B21:D21"/>
    <mergeCell ref="B25:D25"/>
  </mergeCells>
  <pageMargins left="1.4960629921259843" right="0.70866141732283472" top="0.35433070866141736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მანქანები</vt:lpstr>
      <vt:lpstr>პიკეტური უწყისი</vt:lpstr>
      <vt:lpstr>კოორდინატები</vt:lpstr>
      <vt:lpstr>სამუშაო სიმაღლეები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Sopiko Apakidze</cp:lastModifiedBy>
  <cp:lastPrinted>2022-03-22T13:53:44Z</cp:lastPrinted>
  <dcterms:created xsi:type="dcterms:W3CDTF">2021-09-19T03:41:22Z</dcterms:created>
  <dcterms:modified xsi:type="dcterms:W3CDTF">2022-03-22T13:56:24Z</dcterms:modified>
</cp:coreProperties>
</file>