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5440" windowHeight="1539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2" i="1" l="1"/>
  <c r="F91" i="1"/>
  <c r="H91" i="1"/>
  <c r="I91" i="1"/>
  <c r="H72" i="1" l="1"/>
  <c r="F72" i="1"/>
  <c r="H71" i="1"/>
  <c r="I71" i="1" s="1"/>
  <c r="H70" i="1"/>
  <c r="I70" i="1" s="1"/>
  <c r="H69" i="1"/>
  <c r="F69" i="1"/>
  <c r="H68" i="1"/>
  <c r="F68" i="1"/>
  <c r="H67" i="1"/>
  <c r="I72" i="1" l="1"/>
  <c r="I69" i="1"/>
  <c r="I68" i="1"/>
  <c r="I67" i="1"/>
  <c r="H89" i="1" l="1"/>
  <c r="F89" i="1"/>
  <c r="H88" i="1"/>
  <c r="F88" i="1"/>
  <c r="H87" i="1"/>
  <c r="F87" i="1"/>
  <c r="H86" i="1"/>
  <c r="F86" i="1"/>
  <c r="H85" i="1"/>
  <c r="F85" i="1"/>
  <c r="H84" i="1"/>
  <c r="F84" i="1"/>
  <c r="H83" i="1"/>
  <c r="F83" i="1"/>
  <c r="H82" i="1"/>
  <c r="F82" i="1"/>
  <c r="H81" i="1"/>
  <c r="F81" i="1"/>
  <c r="H80" i="1"/>
  <c r="H79" i="1"/>
  <c r="F79" i="1"/>
  <c r="H78" i="1"/>
  <c r="F78" i="1"/>
  <c r="H77" i="1"/>
  <c r="F77" i="1"/>
  <c r="H76" i="1"/>
  <c r="F76" i="1"/>
  <c r="H75" i="1"/>
  <c r="I75" i="1" s="1"/>
  <c r="F53" i="1"/>
  <c r="H53" i="1" s="1"/>
  <c r="H52" i="1"/>
  <c r="F52" i="1"/>
  <c r="H51" i="1"/>
  <c r="F51" i="1"/>
  <c r="H50" i="1"/>
  <c r="F50" i="1"/>
  <c r="H49" i="1"/>
  <c r="I49" i="1" s="1"/>
  <c r="H48" i="1"/>
  <c r="F48" i="1"/>
  <c r="H45" i="1"/>
  <c r="F45" i="1"/>
  <c r="H44" i="1"/>
  <c r="H43" i="1"/>
  <c r="I43" i="1" s="1"/>
  <c r="H66" i="1"/>
  <c r="F66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8" i="1"/>
  <c r="F58" i="1"/>
  <c r="H57" i="1"/>
  <c r="F57" i="1"/>
  <c r="H56" i="1"/>
  <c r="F56" i="1"/>
  <c r="H55" i="1"/>
  <c r="F55" i="1"/>
  <c r="H54" i="1"/>
  <c r="F54" i="1"/>
  <c r="H47" i="1"/>
  <c r="F47" i="1"/>
  <c r="H46" i="1"/>
  <c r="I46" i="1" s="1"/>
  <c r="I84" i="1" l="1"/>
  <c r="I86" i="1"/>
  <c r="I89" i="1"/>
  <c r="I77" i="1"/>
  <c r="I81" i="1"/>
  <c r="I79" i="1"/>
  <c r="I88" i="1"/>
  <c r="I83" i="1"/>
  <c r="I78" i="1"/>
  <c r="I80" i="1"/>
  <c r="I76" i="1"/>
  <c r="I85" i="1"/>
  <c r="I82" i="1"/>
  <c r="I87" i="1"/>
  <c r="I52" i="1"/>
  <c r="I51" i="1"/>
  <c r="I55" i="1"/>
  <c r="I57" i="1"/>
  <c r="I59" i="1"/>
  <c r="I61" i="1"/>
  <c r="I63" i="1"/>
  <c r="I65" i="1"/>
  <c r="I54" i="1"/>
  <c r="I56" i="1"/>
  <c r="I58" i="1"/>
  <c r="I60" i="1"/>
  <c r="I62" i="1"/>
  <c r="I64" i="1"/>
  <c r="I66" i="1"/>
  <c r="I44" i="1"/>
  <c r="I48" i="1"/>
  <c r="I47" i="1"/>
  <c r="I45" i="1"/>
  <c r="I50" i="1"/>
  <c r="I53" i="1"/>
  <c r="H29" i="1" l="1"/>
  <c r="F29" i="1"/>
  <c r="H28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I31" i="1" s="1"/>
  <c r="H30" i="1"/>
  <c r="I30" i="1" s="1"/>
  <c r="H41" i="1"/>
  <c r="F41" i="1"/>
  <c r="H26" i="1"/>
  <c r="F26" i="1"/>
  <c r="H25" i="1"/>
  <c r="H16" i="1"/>
  <c r="F16" i="1"/>
  <c r="H11" i="1"/>
  <c r="F11" i="1"/>
  <c r="I29" i="1" l="1"/>
  <c r="I28" i="1"/>
  <c r="I40" i="1"/>
  <c r="I35" i="1"/>
  <c r="I37" i="1"/>
  <c r="I39" i="1"/>
  <c r="I26" i="1"/>
  <c r="I32" i="1"/>
  <c r="I34" i="1"/>
  <c r="I36" i="1"/>
  <c r="I38" i="1"/>
  <c r="I33" i="1"/>
  <c r="I41" i="1"/>
  <c r="I11" i="1"/>
  <c r="I25" i="1"/>
  <c r="I16" i="1"/>
  <c r="H9" i="1"/>
  <c r="F9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5" i="1"/>
  <c r="F15" i="1"/>
  <c r="H14" i="1"/>
  <c r="F14" i="1"/>
  <c r="H13" i="1"/>
  <c r="F13" i="1"/>
  <c r="H12" i="1"/>
  <c r="F12" i="1"/>
  <c r="H10" i="1"/>
  <c r="I10" i="1" s="1"/>
  <c r="H8" i="1"/>
  <c r="F8" i="1"/>
  <c r="H7" i="1"/>
  <c r="I7" i="1" s="1"/>
  <c r="H6" i="1"/>
  <c r="I14" i="1" l="1"/>
  <c r="I18" i="1"/>
  <c r="I9" i="1"/>
  <c r="I22" i="1"/>
  <c r="I23" i="1"/>
  <c r="I8" i="1"/>
  <c r="I17" i="1"/>
  <c r="I19" i="1"/>
  <c r="I12" i="1"/>
  <c r="I21" i="1"/>
  <c r="I15" i="1"/>
  <c r="I6" i="1"/>
  <c r="I13" i="1"/>
  <c r="I20" i="1"/>
  <c r="H90" i="1" l="1"/>
  <c r="H74" i="1"/>
  <c r="I74" i="1" s="1"/>
  <c r="H24" i="1"/>
  <c r="F24" i="1"/>
  <c r="I100" i="1" l="1"/>
  <c r="I90" i="1"/>
  <c r="I24" i="1"/>
  <c r="I93" i="1" l="1"/>
  <c r="I94" i="1" l="1"/>
  <c r="I95" i="1" s="1"/>
  <c r="I96" i="1" s="1"/>
  <c r="I97" i="1" s="1"/>
  <c r="I98" i="1" s="1"/>
  <c r="I99" i="1" s="1"/>
  <c r="I101" i="1" s="1"/>
  <c r="I102" i="1" s="1"/>
  <c r="I103" i="1" s="1"/>
</calcChain>
</file>

<file path=xl/sharedStrings.xml><?xml version="1.0" encoding="utf-8"?>
<sst xmlns="http://schemas.openxmlformats.org/spreadsheetml/2006/main" count="193" uniqueCount="85">
  <si>
    <t>ც</t>
  </si>
  <si>
    <t xml:space="preserve">სამუშაოების დასახელება  </t>
  </si>
  <si>
    <t>განზ. ართ.</t>
  </si>
  <si>
    <t>რაოდენ</t>
  </si>
  <si>
    <t>მასალა</t>
  </si>
  <si>
    <t>ხელფასი</t>
  </si>
  <si>
    <t>ერთ.ფას</t>
  </si>
  <si>
    <t>ჯამი</t>
  </si>
  <si>
    <t>კვმ</t>
  </si>
  <si>
    <t>სამედიაციო სივრცე</t>
  </si>
  <si>
    <t>ინტერენეტ როზეტის მოწყობა თანმდევი სამუშაოებით და მასალებით და არსებულ ქსელზე დაერთბით</t>
  </si>
  <si>
    <t>კომპ.</t>
  </si>
  <si>
    <t xml:space="preserve">შშმპ სველი წერტილის მოწყობა </t>
  </si>
  <si>
    <t>kvm</t>
  </si>
  <si>
    <t>ნაგვის ავტომანქანით გატანა</t>
  </si>
  <si>
    <t>ტ</t>
  </si>
  <si>
    <t>jami</t>
  </si>
  <si>
    <t xml:space="preserve">დღგ </t>
  </si>
  <si>
    <t xml:space="preserve"> საბოლოო ჯამი</t>
  </si>
  <si>
    <t xml:space="preserve">საპენსიო ფონდი </t>
  </si>
  <si>
    <t xml:space="preserve">შშმპ სველი წერტილის შესასვლელი </t>
  </si>
  <si>
    <t>კბმ</t>
  </si>
  <si>
    <t xml:space="preserve"> კარის ბლოკის დემონტაჟი დასაწყობებით</t>
  </si>
  <si>
    <t>კგ</t>
  </si>
  <si>
    <t>ლამინირებული იატაკის მოწყობა ა33 კლასის 12მმ სისქის პლინტუსების ჩათვლით</t>
  </si>
  <si>
    <t xml:space="preserve"> ფერდოების ლესვა , შეფითხვნა და ღებვა წყალემულსიური საღებავით ორჯერ</t>
  </si>
  <si>
    <t>საკედლე ფილის მოწყობა ორმაგი თაბაშირმუყაოს ფილით ლითონის კარკასზე ქვაბამბის ჩათვლით</t>
  </si>
  <si>
    <r>
      <t xml:space="preserve"> kedlebis mopirkeTeba  ormagi merqan burbuSelovani panelebiT პანელის ზედა კანტის ჩათვლით, , simaRliT 90 sm. gaTbobis radiatorebisა და ფანჯრის რაფების CaTvliT. </t>
    </r>
    <r>
      <rPr>
        <b/>
        <sz val="11"/>
        <color rgb="FFFF0000"/>
        <rFont val="AcadNusx"/>
      </rPr>
      <t>D(ვიზუალი იხილეთ თანდართულ ფაილებში)</t>
    </r>
  </si>
  <si>
    <t>კედლებზე ფრიზელინის მოწყობა, დამუშავება და ღებვა წყალემულსიური საღებავით ორჯერ ფერდოების ჩათვლით</t>
  </si>
  <si>
    <t>როზეტის მოწყობა</t>
  </si>
  <si>
    <t>ჩამრთველის მოწყობა</t>
  </si>
  <si>
    <t>ამსტრონგის 60*60 სმ ლედ სანათის მოწყობა 80ვტ</t>
  </si>
  <si>
    <t>კომპ</t>
  </si>
  <si>
    <t>ელ.სადენის მოწყობა 3*4 სპილენძის ნალესში</t>
  </si>
  <si>
    <t>გრძ</t>
  </si>
  <si>
    <t>ელ.სადენის მოწყობა 3*2,5 სპილენძის ნალესში</t>
  </si>
  <si>
    <t>კედლის ტიხრის გაგანიერება</t>
  </si>
  <si>
    <r>
      <t>ალუმინის karებis მოწყობა  (სრული კომპლექტი თეთრი დაფერვით ფერადი სტიკერის მოწყობით შშმპ პირთა მოთხოვნების გათვალისწინებით)</t>
    </r>
    <r>
      <rPr>
        <b/>
        <sz val="11"/>
        <color rgb="FFFF0000"/>
        <rFont val="AcadNusx"/>
      </rPr>
      <t xml:space="preserve"> (logos და ვიტრაჟის vizuali ixileT Tandarul failebSi)</t>
    </r>
  </si>
  <si>
    <t>ზღუდარის მოწყობა დ18მმ არმატურით</t>
  </si>
  <si>
    <r>
      <t>პერფორირებული ალუმინის  amstrongis filebis mowyoba  liTonis karkasze  D</t>
    </r>
    <r>
      <rPr>
        <b/>
        <sz val="11"/>
        <color rgb="FFFF0000"/>
        <rFont val="AcadNusx"/>
      </rPr>
      <t>(ვიზუალი იხილეთ თანდართულ ფაილებში)</t>
    </r>
  </si>
  <si>
    <t>იატაკის დემონტაჟი</t>
  </si>
  <si>
    <t>კედლების დამუშავება ფითხით</t>
  </si>
  <si>
    <t>პანელური რადიატორის დემონტაჟი</t>
  </si>
  <si>
    <t>4სმ გამათანაბრებელი მჭიმის მოწყობა ქვიშა-ცემენტის ხსნარით</t>
  </si>
  <si>
    <t>პანელური რადიატორის მონტაჟი (თანმდევი სამუშაოებით, მასალებით, ონკანები, ფასონური ნაწილები, გათბობის მილები)</t>
  </si>
  <si>
    <t>კერამოგრანიტის ფილების მოწყობა პლინტუსების ჩათვლით</t>
  </si>
  <si>
    <t>მდფ-ის კარების მოწყობა, სრული კომპლექტი, საკეტით, ფერი და დიზაინი დამკვეთთან შეთანხმებით</t>
  </si>
  <si>
    <t>მდფ-ის კარების მოწყობა  საკეტით, სრული კომპლექტი,  (დიზაინი და ფერი დამკვეთთან შეთანხმებით)</t>
  </si>
  <si>
    <t>5სმ სისქის მჭიმის მოწყობა იატაკზე</t>
  </si>
  <si>
    <t>კედლების ლესვა ქვიშა-ცემენტის ხსნარით ფერდოების ჩათვლით</t>
  </si>
  <si>
    <t>კედლების მოპირკეთება მოჭიქული ფილებით</t>
  </si>
  <si>
    <t>იატაკზე მეტლახის მოწყობა</t>
  </si>
  <si>
    <t>ამსტრონგის ნესტგამძლე ფილების მოწყობა ჭერზე ლითონის კარკასზე</t>
  </si>
  <si>
    <t>შშმპ უნიტაზის მოწყობა ჩამრეცხით სრული კომპლექტი</t>
  </si>
  <si>
    <t>შშმპ ხელსაბანის მოწყობა შემრევი ონკანით, სრული კომპლექტი</t>
  </si>
  <si>
    <t>sqelkedliani plastmasis sakanalizacio milebi d=100 mm</t>
  </si>
  <si>
    <t>plastmasis sakanalizacio milebi d=50 mm</t>
  </si>
  <si>
    <t>polieTilenis milebis mowyobaØd=50 mm-mde</t>
  </si>
  <si>
    <t>fasonuri nawilebis mowyoba</t>
  </si>
  <si>
    <t>ventilebis mowyoba d=50 mm-mde</t>
  </si>
  <si>
    <t>trapi nikelis d=50 mm sifoniT</t>
  </si>
  <si>
    <t xml:space="preserve">არისტონის ტიპის 30ლ. წყლის გამაცხელებელი არსებულ ქსელებზე დაერთებით </t>
  </si>
  <si>
    <t xml:space="preserve"> კარის ბლოკის დემონტაჟი </t>
  </si>
  <si>
    <t>ბალასტის მოწყობა და დატკეპნვა</t>
  </si>
  <si>
    <t>კედლებიდან  ნალესის დემონტაჟი</t>
  </si>
  <si>
    <t>ჰოლის მოწყობა</t>
  </si>
  <si>
    <t xml:space="preserve"> იატაკის დემონტაჟი</t>
  </si>
  <si>
    <t>თაბაშირმუყაოს ფილების მოწყობა არსებულ კედელზე</t>
  </si>
  <si>
    <t>კარის ღიობის ამოჭრა თაბაშირმუყაოს კედელზე</t>
  </si>
  <si>
    <t>კედლების დამუშავება ფითხით ფერდოების ჩათვლით</t>
  </si>
  <si>
    <t xml:space="preserve">კედლების ლესვა ქვიშა-ცემენტის ხსნარით </t>
  </si>
  <si>
    <t>გმ</t>
  </si>
  <si>
    <t>სქელკედლიანი 100მმ საკანალიზაციო მილის მოწყობა ფითინგების ჩათვლით</t>
  </si>
  <si>
    <t>მილის ირგვლივ სილის მოწყობა</t>
  </si>
  <si>
    <t>საკანალიზაციო სისტემაში შეჭრა</t>
  </si>
  <si>
    <t>გრუნტის უკუჩაყრა ხელით</t>
  </si>
  <si>
    <t>გრუნტის დამუშავება ხელით da asfaltobetonis safarvelis moxsna</t>
  </si>
  <si>
    <t>ბეტონის საფარველის მოწყობა</t>
  </si>
  <si>
    <t xml:space="preserve">
</t>
  </si>
  <si>
    <r>
      <t xml:space="preserve">სატრანსპორტო ხარჯები </t>
    </r>
    <r>
      <rPr>
        <b/>
        <sz val="11"/>
        <color rgb="FF92D050"/>
        <rFont val="AcadNusx"/>
      </rPr>
      <t>(არაუმეტეს 3%)</t>
    </r>
  </si>
  <si>
    <r>
      <t xml:space="preserve">zednadebi xarjebi </t>
    </r>
    <r>
      <rPr>
        <b/>
        <sz val="11"/>
        <color rgb="FF92D050"/>
        <rFont val="AcadNusx"/>
      </rPr>
      <t xml:space="preserve"> (არაუმეტეს 10%)</t>
    </r>
  </si>
  <si>
    <r>
      <t xml:space="preserve">gegmiuri dagrovebა  </t>
    </r>
    <r>
      <rPr>
        <b/>
        <sz val="11"/>
        <color rgb="FF92D050"/>
        <rFont val="AcadNusx"/>
      </rPr>
      <t>(არაუმეტეს 8%)</t>
    </r>
  </si>
  <si>
    <r>
      <t>გაუთვალისწინებელი ხარჯები</t>
    </r>
    <r>
      <rPr>
        <b/>
        <sz val="11"/>
        <color rgb="FFFF0000"/>
        <rFont val="AcadNusx"/>
      </rPr>
      <t xml:space="preserve">  (შეცვლა დაუშვებელია)</t>
    </r>
  </si>
  <si>
    <t xml:space="preserve">ნესტგამძლე  amstrongis filebis mowyoba  liTonis karkasze  </t>
  </si>
  <si>
    <t xml:space="preserve">ჭიათურის სასამართლოს სარემონტო სამუშაოების   ხარჯთაღრიცხვა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</si>
</sst>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0_р_._-;\-* #,##0.00_р_._-;_-* &quot;-&quot;??_р_._-;_-@_-"/>
  </numFmts>
  <fonts count="2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"/>
      <family val="2"/>
    </font>
    <font>
      <sz val="10"/>
      <name val="AcadNusx"/>
    </font>
    <font>
      <b/>
      <sz val="14"/>
      <name val="AcadNusx"/>
    </font>
    <font>
      <b/>
      <sz val="10"/>
      <name val="AcadNusx"/>
    </font>
    <font>
      <sz val="11"/>
      <color theme="1"/>
      <name val="Calibri"/>
      <family val="2"/>
      <scheme val="minor"/>
    </font>
    <font>
      <b/>
      <sz val="10"/>
      <color theme="1"/>
      <name val="AcadNusx"/>
    </font>
    <font>
      <b/>
      <sz val="11"/>
      <name val="AcadNusx"/>
    </font>
    <font>
      <b/>
      <sz val="11"/>
      <color theme="1"/>
      <name val="AcadNusx"/>
    </font>
    <font>
      <sz val="11"/>
      <color indexed="8"/>
      <name val="Calibri"/>
      <family val="2"/>
    </font>
    <font>
      <b/>
      <sz val="11"/>
      <color rgb="FFFF0000"/>
      <name val="AcadNusx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cadNusx"/>
    </font>
    <font>
      <sz val="11"/>
      <color theme="1"/>
      <name val="AcadNusx"/>
    </font>
    <font>
      <b/>
      <sz val="11"/>
      <color rgb="FF92D050"/>
      <name val="AcadNusx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5" fontId="12" fillId="0" borderId="0" applyFont="0" applyFill="0" applyBorder="0" applyAlignment="0" applyProtection="0"/>
    <xf numFmtId="0" fontId="12" fillId="0" borderId="0"/>
    <xf numFmtId="0" fontId="4" fillId="0" borderId="0"/>
    <xf numFmtId="0" fontId="4" fillId="0" borderId="0"/>
  </cellStyleXfs>
  <cellXfs count="105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0" xfId="2" applyFont="1" applyAlignment="1" applyProtection="1">
      <alignment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2" fontId="9" fillId="0" borderId="4" xfId="5" applyNumberFormat="1" applyFont="1" applyBorder="1" applyAlignment="1" applyProtection="1">
      <alignment horizontal="center" vertical="center" wrapText="1"/>
      <protection locked="0"/>
    </xf>
    <xf numFmtId="2" fontId="9" fillId="0" borderId="5" xfId="5" applyNumberFormat="1" applyFont="1" applyBorder="1" applyAlignment="1" applyProtection="1">
      <alignment horizontal="center" vertical="center" wrapText="1"/>
      <protection locked="0"/>
    </xf>
    <xf numFmtId="2" fontId="7" fillId="2" borderId="6" xfId="5" applyNumberFormat="1" applyFont="1" applyFill="1" applyBorder="1" applyAlignment="1" applyProtection="1">
      <alignment horizontal="center" vertical="center" wrapText="1"/>
      <protection locked="0"/>
    </xf>
    <xf numFmtId="1" fontId="5" fillId="2" borderId="4" xfId="3" applyNumberFormat="1" applyFont="1" applyFill="1" applyBorder="1" applyAlignment="1">
      <alignment horizontal="center" vertical="center" wrapText="1"/>
    </xf>
    <xf numFmtId="2" fontId="10" fillId="2" borderId="4" xfId="6" applyNumberFormat="1" applyFont="1" applyFill="1" applyBorder="1" applyAlignment="1" applyProtection="1">
      <alignment horizontal="center" vertical="center" wrapText="1"/>
      <protection locked="0"/>
    </xf>
    <xf numFmtId="2" fontId="10" fillId="2" borderId="4" xfId="5" applyNumberFormat="1" applyFont="1" applyFill="1" applyBorder="1" applyAlignment="1" applyProtection="1">
      <alignment horizontal="center" vertical="center" wrapText="1"/>
      <protection locked="0"/>
    </xf>
    <xf numFmtId="2" fontId="10" fillId="2" borderId="6" xfId="5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7" applyFont="1" applyFill="1" applyBorder="1" applyAlignment="1" applyProtection="1">
      <alignment horizontal="center" vertical="center" wrapText="1"/>
      <protection locked="0"/>
    </xf>
    <xf numFmtId="2" fontId="10" fillId="2" borderId="4" xfId="7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2" fontId="10" fillId="0" borderId="4" xfId="1" applyNumberFormat="1" applyFont="1" applyFill="1" applyBorder="1" applyAlignment="1" applyProtection="1">
      <alignment horizontal="center" vertical="center" wrapText="1"/>
      <protection locked="0"/>
    </xf>
    <xf numFmtId="2" fontId="10" fillId="0" borderId="4" xfId="5" applyNumberFormat="1" applyFont="1" applyBorder="1" applyAlignment="1" applyProtection="1">
      <alignment horizontal="center" vertical="center" wrapText="1"/>
      <protection locked="0"/>
    </xf>
    <xf numFmtId="2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4" xfId="5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7" applyFont="1" applyFill="1" applyBorder="1" applyAlignment="1">
      <alignment horizontal="center" vertical="center" wrapText="1"/>
    </xf>
    <xf numFmtId="1" fontId="11" fillId="2" borderId="4" xfId="3" applyNumberFormat="1" applyFont="1" applyFill="1" applyBorder="1" applyAlignment="1">
      <alignment horizontal="center" vertical="center" wrapText="1"/>
    </xf>
    <xf numFmtId="2" fontId="11" fillId="0" borderId="4" xfId="5" applyNumberFormat="1" applyFont="1" applyBorder="1" applyAlignment="1" applyProtection="1">
      <alignment horizontal="center" vertical="center" wrapText="1"/>
      <protection locked="0"/>
    </xf>
    <xf numFmtId="2" fontId="10" fillId="0" borderId="3" xfId="5" applyNumberFormat="1" applyFont="1" applyBorder="1" applyAlignment="1" applyProtection="1">
      <alignment horizontal="center" vertical="center" wrapText="1"/>
      <protection locked="0"/>
    </xf>
    <xf numFmtId="0" fontId="14" fillId="2" borderId="4" xfId="7" applyFont="1" applyFill="1" applyBorder="1" applyAlignment="1">
      <alignment horizontal="center" vertical="center"/>
    </xf>
    <xf numFmtId="2" fontId="10" fillId="2" borderId="4" xfId="5" applyNumberFormat="1" applyFont="1" applyFill="1" applyBorder="1" applyAlignment="1">
      <alignment horizontal="center" vertical="center" wrapText="1"/>
    </xf>
    <xf numFmtId="9" fontId="10" fillId="2" borderId="4" xfId="6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5" applyFont="1" applyFill="1" applyBorder="1" applyAlignment="1">
      <alignment horizontal="center" vertical="center"/>
    </xf>
    <xf numFmtId="9" fontId="10" fillId="2" borderId="4" xfId="8" applyNumberFormat="1" applyFont="1" applyFill="1" applyBorder="1" applyAlignment="1" applyProtection="1">
      <alignment horizontal="center" vertical="center" wrapText="1"/>
      <protection locked="0"/>
    </xf>
    <xf numFmtId="2" fontId="10" fillId="2" borderId="4" xfId="9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/>
      <protection locked="0"/>
    </xf>
    <xf numFmtId="2" fontId="15" fillId="0" borderId="4" xfId="0" applyNumberFormat="1" applyFont="1" applyBorder="1" applyAlignment="1" applyProtection="1">
      <alignment horizontal="center"/>
      <protection locked="0"/>
    </xf>
    <xf numFmtId="0" fontId="14" fillId="2" borderId="4" xfId="7" applyFont="1" applyFill="1" applyBorder="1" applyAlignment="1" applyProtection="1">
      <alignment horizontal="center"/>
      <protection locked="0"/>
    </xf>
    <xf numFmtId="2" fontId="14" fillId="2" borderId="4" xfId="7" applyNumberFormat="1" applyFont="1" applyFill="1" applyBorder="1" applyAlignment="1" applyProtection="1">
      <alignment horizontal="center"/>
      <protection locked="0"/>
    </xf>
    <xf numFmtId="0" fontId="11" fillId="0" borderId="4" xfId="5" applyFont="1" applyBorder="1" applyAlignment="1">
      <alignment horizontal="center" vertical="center" wrapText="1"/>
    </xf>
    <xf numFmtId="9" fontId="11" fillId="0" borderId="4" xfId="8" applyNumberFormat="1" applyFont="1" applyBorder="1" applyAlignment="1" applyProtection="1">
      <alignment horizontal="center" vertical="center" wrapText="1"/>
      <protection locked="0"/>
    </xf>
    <xf numFmtId="2" fontId="11" fillId="0" borderId="4" xfId="9" applyNumberFormat="1" applyFont="1" applyBorder="1" applyAlignment="1" applyProtection="1">
      <alignment horizontal="center" vertical="center" wrapText="1"/>
      <protection locked="0"/>
    </xf>
    <xf numFmtId="2" fontId="11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5" applyFont="1" applyBorder="1" applyAlignment="1">
      <alignment horizontal="center" vertical="center" wrapText="1"/>
    </xf>
    <xf numFmtId="9" fontId="10" fillId="0" borderId="4" xfId="8" applyNumberFormat="1" applyFont="1" applyBorder="1" applyAlignment="1" applyProtection="1">
      <alignment horizontal="center" vertical="center" wrapText="1"/>
      <protection locked="0"/>
    </xf>
    <xf numFmtId="2" fontId="10" fillId="0" borderId="4" xfId="9" applyNumberFormat="1" applyFont="1" applyBorder="1" applyAlignment="1" applyProtection="1">
      <alignment horizontal="center" vertical="center" wrapText="1"/>
      <protection locked="0"/>
    </xf>
    <xf numFmtId="2" fontId="15" fillId="3" borderId="4" xfId="0" applyNumberFormat="1" applyFont="1" applyFill="1" applyBorder="1" applyAlignment="1" applyProtection="1">
      <alignment horizontal="center"/>
      <protection locked="0"/>
    </xf>
    <xf numFmtId="0" fontId="10" fillId="3" borderId="4" xfId="7" applyFont="1" applyFill="1" applyBorder="1" applyAlignment="1" applyProtection="1">
      <alignment horizontal="center" vertical="center" wrapText="1"/>
      <protection locked="0"/>
    </xf>
    <xf numFmtId="2" fontId="10" fillId="3" borderId="4" xfId="7" applyNumberFormat="1" applyFont="1" applyFill="1" applyBorder="1" applyAlignment="1" applyProtection="1">
      <alignment horizontal="center" vertical="center" wrapText="1"/>
      <protection locked="0"/>
    </xf>
    <xf numFmtId="2" fontId="10" fillId="3" borderId="4" xfId="6" applyNumberFormat="1" applyFont="1" applyFill="1" applyBorder="1" applyAlignment="1" applyProtection="1">
      <alignment horizontal="center" vertical="center" wrapText="1"/>
      <protection locked="0"/>
    </xf>
    <xf numFmtId="2" fontId="10" fillId="3" borderId="4" xfId="5" applyNumberFormat="1" applyFont="1" applyFill="1" applyBorder="1" applyAlignment="1" applyProtection="1">
      <alignment horizontal="center" vertical="center" wrapText="1"/>
      <protection locked="0"/>
    </xf>
    <xf numFmtId="2" fontId="10" fillId="3" borderId="6" xfId="5" applyNumberFormat="1" applyFont="1" applyFill="1" applyBorder="1" applyAlignment="1" applyProtection="1">
      <alignment horizontal="center" vertical="center" wrapText="1"/>
      <protection locked="0"/>
    </xf>
    <xf numFmtId="0" fontId="10" fillId="3" borderId="4" xfId="7" applyFont="1" applyFill="1" applyBorder="1" applyAlignment="1">
      <alignment horizontal="center" vertical="center" wrapText="1"/>
    </xf>
    <xf numFmtId="1" fontId="10" fillId="3" borderId="4" xfId="7" applyNumberFormat="1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2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11" fillId="3" borderId="4" xfId="5" applyNumberFormat="1" applyFont="1" applyFill="1" applyBorder="1" applyAlignment="1" applyProtection="1">
      <alignment horizontal="center" vertical="center" wrapText="1"/>
      <protection locked="0"/>
    </xf>
    <xf numFmtId="1" fontId="11" fillId="0" borderId="4" xfId="3" applyNumberFormat="1" applyFont="1" applyFill="1" applyBorder="1" applyAlignment="1" applyProtection="1">
      <alignment horizontal="center" vertical="center" wrapText="1"/>
    </xf>
    <xf numFmtId="2" fontId="10" fillId="2" borderId="4" xfId="5" applyNumberFormat="1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2" fontId="11" fillId="0" borderId="4" xfId="5" applyNumberFormat="1" applyFont="1" applyFill="1" applyBorder="1" applyAlignment="1" applyProtection="1">
      <alignment horizontal="center" vertical="center" wrapText="1"/>
    </xf>
    <xf numFmtId="2" fontId="10" fillId="0" borderId="4" xfId="5" applyNumberFormat="1" applyFont="1" applyFill="1" applyBorder="1" applyAlignment="1" applyProtection="1">
      <alignment horizontal="center" vertical="center" wrapText="1"/>
    </xf>
    <xf numFmtId="1" fontId="11" fillId="2" borderId="4" xfId="3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center" wrapText="1"/>
    </xf>
    <xf numFmtId="2" fontId="11" fillId="2" borderId="4" xfId="5" applyNumberFormat="1" applyFont="1" applyFill="1" applyBorder="1" applyAlignment="1" applyProtection="1">
      <alignment horizontal="center" vertical="center" wrapText="1"/>
    </xf>
    <xf numFmtId="2" fontId="10" fillId="2" borderId="3" xfId="5" applyNumberFormat="1" applyFont="1" applyFill="1" applyBorder="1" applyAlignment="1" applyProtection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2" fontId="10" fillId="2" borderId="4" xfId="2" applyNumberFormat="1" applyFont="1" applyFill="1" applyBorder="1" applyAlignment="1">
      <alignment horizontal="center" vertical="center" wrapText="1"/>
    </xf>
    <xf numFmtId="0" fontId="10" fillId="0" borderId="4" xfId="7" applyFont="1" applyFill="1" applyBorder="1" applyAlignment="1">
      <alignment horizontal="center" vertical="center" wrapText="1"/>
    </xf>
    <xf numFmtId="2" fontId="10" fillId="0" borderId="4" xfId="7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2" fontId="10" fillId="2" borderId="4" xfId="1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2" fontId="9" fillId="2" borderId="4" xfId="5" applyNumberFormat="1" applyFont="1" applyFill="1" applyBorder="1" applyAlignment="1" applyProtection="1">
      <alignment horizontal="center" vertical="center" wrapText="1"/>
    </xf>
    <xf numFmtId="2" fontId="7" fillId="2" borderId="3" xfId="5" applyNumberFormat="1" applyFont="1" applyFill="1" applyBorder="1" applyAlignment="1" applyProtection="1">
      <alignment horizontal="center" vertical="center" wrapText="1"/>
    </xf>
    <xf numFmtId="2" fontId="7" fillId="2" borderId="4" xfId="5" applyNumberFormat="1" applyFont="1" applyFill="1" applyBorder="1" applyAlignment="1" applyProtection="1">
      <alignment horizontal="center" vertical="center" wrapText="1"/>
    </xf>
    <xf numFmtId="2" fontId="11" fillId="2" borderId="3" xfId="5" applyNumberFormat="1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top" wrapText="1"/>
    </xf>
    <xf numFmtId="0" fontId="10" fillId="0" borderId="4" xfId="0" applyFont="1" applyBorder="1" applyAlignment="1" applyProtection="1">
      <alignment horizontal="center" vertical="top"/>
    </xf>
    <xf numFmtId="0" fontId="10" fillId="0" borderId="4" xfId="0" applyFont="1" applyBorder="1" applyAlignment="1" applyProtection="1">
      <alignment horizontal="center" vertical="center" wrapText="1"/>
    </xf>
    <xf numFmtId="2" fontId="10" fillId="3" borderId="3" xfId="5" applyNumberFormat="1" applyFont="1" applyFill="1" applyBorder="1" applyAlignment="1" applyProtection="1">
      <alignment horizontal="center" vertical="center" wrapText="1"/>
      <protection locked="0"/>
    </xf>
    <xf numFmtId="2" fontId="10" fillId="0" borderId="6" xfId="5" applyNumberFormat="1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4" xfId="0" applyNumberFormat="1" applyFont="1" applyFill="1" applyBorder="1" applyAlignment="1">
      <alignment horizontal="center" vertical="center" wrapText="1"/>
    </xf>
    <xf numFmtId="2" fontId="17" fillId="2" borderId="4" xfId="1" applyNumberFormat="1" applyFont="1" applyFill="1" applyBorder="1" applyAlignment="1" applyProtection="1">
      <alignment horizontal="center" vertical="center" wrapText="1"/>
    </xf>
    <xf numFmtId="2" fontId="17" fillId="2" borderId="4" xfId="5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center" wrapText="1"/>
      <protection locked="0"/>
    </xf>
    <xf numFmtId="2" fontId="11" fillId="4" borderId="4" xfId="5" applyNumberFormat="1" applyFont="1" applyFill="1" applyBorder="1" applyAlignment="1" applyProtection="1">
      <alignment horizontal="center" vertical="center" wrapText="1"/>
    </xf>
    <xf numFmtId="2" fontId="11" fillId="4" borderId="4" xfId="5" applyNumberFormat="1" applyFont="1" applyFill="1" applyBorder="1" applyAlignment="1" applyProtection="1">
      <alignment horizontal="center" vertical="center" wrapText="1"/>
      <protection locked="0"/>
    </xf>
    <xf numFmtId="2" fontId="17" fillId="4" borderId="4" xfId="1" applyNumberFormat="1" applyFont="1" applyFill="1" applyBorder="1" applyAlignment="1" applyProtection="1">
      <alignment horizontal="center" vertical="center" wrapText="1"/>
    </xf>
    <xf numFmtId="2" fontId="10" fillId="4" borderId="4" xfId="6" applyNumberFormat="1" applyFont="1" applyFill="1" applyBorder="1" applyAlignment="1" applyProtection="1">
      <alignment horizontal="center" vertical="center" wrapText="1"/>
      <protection locked="0"/>
    </xf>
    <xf numFmtId="2" fontId="10" fillId="4" borderId="4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0" fontId="16" fillId="0" borderId="1" xfId="2" applyFont="1" applyBorder="1" applyAlignment="1" applyProtection="1">
      <alignment horizontal="center" vertical="center" wrapText="1"/>
      <protection locked="0"/>
    </xf>
    <xf numFmtId="0" fontId="16" fillId="0" borderId="2" xfId="2" applyFont="1" applyBorder="1" applyAlignment="1" applyProtection="1">
      <alignment horizontal="center" vertical="center" wrapText="1"/>
      <protection locked="0"/>
    </xf>
    <xf numFmtId="1" fontId="5" fillId="0" borderId="3" xfId="3" applyNumberFormat="1" applyFont="1" applyBorder="1" applyAlignment="1">
      <alignment horizontal="center" vertical="center" wrapText="1"/>
    </xf>
    <xf numFmtId="1" fontId="5" fillId="0" borderId="6" xfId="3" applyNumberFormat="1" applyFont="1" applyBorder="1" applyAlignment="1">
      <alignment horizontal="center" vertical="center" wrapText="1"/>
    </xf>
    <xf numFmtId="2" fontId="6" fillId="0" borderId="4" xfId="3" applyNumberFormat="1" applyFont="1" applyBorder="1" applyAlignment="1">
      <alignment horizontal="center" vertical="center" wrapText="1"/>
    </xf>
    <xf numFmtId="2" fontId="7" fillId="0" borderId="4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2" fontId="9" fillId="0" borderId="4" xfId="5" applyNumberFormat="1" applyFont="1" applyBorder="1" applyAlignment="1" applyProtection="1">
      <alignment horizontal="center" vertical="center" wrapText="1"/>
      <protection locked="0"/>
    </xf>
    <xf numFmtId="2" fontId="7" fillId="0" borderId="4" xfId="5" applyNumberFormat="1" applyFont="1" applyBorder="1" applyAlignment="1" applyProtection="1">
      <alignment horizontal="center" vertical="center" wrapText="1"/>
      <protection locked="0"/>
    </xf>
    <xf numFmtId="2" fontId="7" fillId="0" borderId="5" xfId="5" applyNumberFormat="1" applyFont="1" applyBorder="1" applyAlignment="1" applyProtection="1">
      <alignment horizontal="center" vertical="center" wrapText="1"/>
      <protection locked="0"/>
    </xf>
  </cellXfs>
  <cellStyles count="10">
    <cellStyle name="Comma" xfId="1" builtinId="3"/>
    <cellStyle name="Normal" xfId="0" builtinId="0"/>
    <cellStyle name="Normal 10" xfId="5"/>
    <cellStyle name="Normal 2" xfId="9"/>
    <cellStyle name="Normal 3 2" xfId="8"/>
    <cellStyle name="Normal 42" xfId="2"/>
    <cellStyle name="Normal_gare wyalsadfenigagarini 2_SMSH2008-IIkv ." xfId="3"/>
    <cellStyle name="Percent 3" xfId="4"/>
    <cellStyle name="Обычный 2" xfId="7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tabSelected="1" topLeftCell="A70" zoomScale="140" zoomScaleNormal="140" workbookViewId="0">
      <selection activeCell="B2" sqref="B2:I2"/>
    </sheetView>
  </sheetViews>
  <sheetFormatPr defaultColWidth="9.140625" defaultRowHeight="15" x14ac:dyDescent="0.25"/>
  <cols>
    <col min="1" max="1" width="4.140625" style="1" customWidth="1"/>
    <col min="2" max="2" width="79.28515625" style="1" customWidth="1"/>
    <col min="3" max="5" width="9.140625" style="1"/>
    <col min="6" max="6" width="9.7109375" style="1" bestFit="1" customWidth="1"/>
    <col min="7" max="7" width="9.140625" style="1"/>
    <col min="8" max="8" width="9.42578125" style="1" bestFit="1" customWidth="1"/>
    <col min="9" max="9" width="11" style="1" customWidth="1"/>
    <col min="10" max="16384" width="9.140625" style="4"/>
  </cols>
  <sheetData>
    <row r="1" spans="1:14" ht="18.75" x14ac:dyDescent="0.25">
      <c r="B1" s="2"/>
      <c r="C1" s="2"/>
      <c r="D1" s="94"/>
      <c r="E1" s="94"/>
      <c r="F1" s="3"/>
      <c r="G1" s="2"/>
      <c r="H1" s="2"/>
      <c r="I1" s="2"/>
      <c r="J1" s="2"/>
      <c r="K1" s="2"/>
      <c r="L1" s="2"/>
      <c r="M1" s="2"/>
      <c r="N1" s="2"/>
    </row>
    <row r="2" spans="1:14" ht="33" customHeight="1" x14ac:dyDescent="0.25">
      <c r="B2" s="95" t="s">
        <v>84</v>
      </c>
      <c r="C2" s="96"/>
      <c r="D2" s="96"/>
      <c r="E2" s="96"/>
      <c r="F2" s="96"/>
      <c r="G2" s="96"/>
      <c r="H2" s="96"/>
      <c r="I2" s="96"/>
      <c r="J2" s="5"/>
      <c r="K2" s="5"/>
      <c r="L2" s="5"/>
      <c r="M2" s="5"/>
      <c r="N2" s="5"/>
    </row>
    <row r="3" spans="1:14" ht="18.75" customHeight="1" x14ac:dyDescent="0.25">
      <c r="A3" s="97"/>
      <c r="B3" s="99" t="s">
        <v>1</v>
      </c>
      <c r="C3" s="100" t="s">
        <v>2</v>
      </c>
      <c r="D3" s="101" t="s">
        <v>3</v>
      </c>
      <c r="E3" s="102" t="s">
        <v>4</v>
      </c>
      <c r="F3" s="102"/>
      <c r="G3" s="103" t="s">
        <v>5</v>
      </c>
      <c r="H3" s="104"/>
      <c r="I3" s="6"/>
      <c r="J3" s="2"/>
      <c r="K3" s="2"/>
      <c r="L3" s="2"/>
    </row>
    <row r="4" spans="1:14" ht="27" x14ac:dyDescent="0.25">
      <c r="A4" s="98"/>
      <c r="B4" s="99"/>
      <c r="C4" s="100"/>
      <c r="D4" s="101"/>
      <c r="E4" s="7" t="s">
        <v>6</v>
      </c>
      <c r="F4" s="7" t="s">
        <v>7</v>
      </c>
      <c r="G4" s="7" t="s">
        <v>6</v>
      </c>
      <c r="H4" s="8" t="s">
        <v>7</v>
      </c>
      <c r="I4" s="9" t="s">
        <v>7</v>
      </c>
    </row>
    <row r="5" spans="1:14" ht="15.75" x14ac:dyDescent="0.25">
      <c r="A5" s="10"/>
      <c r="B5" s="49" t="s">
        <v>9</v>
      </c>
      <c r="C5" s="44"/>
      <c r="D5" s="50"/>
      <c r="E5" s="46"/>
      <c r="F5" s="47"/>
      <c r="G5" s="46"/>
      <c r="H5" s="47"/>
      <c r="I5" s="48"/>
    </row>
    <row r="6" spans="1:14" ht="15.75" x14ac:dyDescent="0.25">
      <c r="A6" s="10">
        <v>1</v>
      </c>
      <c r="B6" s="57" t="s">
        <v>36</v>
      </c>
      <c r="C6" s="58" t="s">
        <v>21</v>
      </c>
      <c r="D6" s="59">
        <v>0.1</v>
      </c>
      <c r="E6" s="89"/>
      <c r="F6" s="89"/>
      <c r="G6" s="60">
        <v>0</v>
      </c>
      <c r="H6" s="60">
        <f t="shared" ref="H6" si="0">D6*G6</f>
        <v>0</v>
      </c>
      <c r="I6" s="61">
        <f t="shared" ref="I6" si="1">H6+F6</f>
        <v>0</v>
      </c>
    </row>
    <row r="7" spans="1:14" ht="15.75" x14ac:dyDescent="0.25">
      <c r="A7" s="10">
        <v>2</v>
      </c>
      <c r="B7" s="57" t="s">
        <v>22</v>
      </c>
      <c r="C7" s="58" t="s">
        <v>8</v>
      </c>
      <c r="D7" s="59">
        <v>1.8</v>
      </c>
      <c r="E7" s="89"/>
      <c r="F7" s="89"/>
      <c r="G7" s="60">
        <v>0</v>
      </c>
      <c r="H7" s="60">
        <f>G7*D7</f>
        <v>0</v>
      </c>
      <c r="I7" s="61">
        <f>H7+E7</f>
        <v>0</v>
      </c>
    </row>
    <row r="8" spans="1:14" ht="63" x14ac:dyDescent="0.25">
      <c r="A8" s="10">
        <v>3</v>
      </c>
      <c r="B8" s="62" t="s">
        <v>37</v>
      </c>
      <c r="C8" s="57" t="s">
        <v>8</v>
      </c>
      <c r="D8" s="63">
        <v>4.4000000000000004</v>
      </c>
      <c r="E8" s="64">
        <v>0</v>
      </c>
      <c r="F8" s="64">
        <f t="shared" ref="F8" si="2">D8*E8</f>
        <v>0</v>
      </c>
      <c r="G8" s="60">
        <v>0</v>
      </c>
      <c r="H8" s="65">
        <f t="shared" ref="H8" si="3">G8*D8</f>
        <v>0</v>
      </c>
      <c r="I8" s="56">
        <f t="shared" ref="I8:I13" si="4">H8+F8</f>
        <v>0</v>
      </c>
    </row>
    <row r="9" spans="1:14" ht="15.75" x14ac:dyDescent="0.25">
      <c r="A9" s="10">
        <v>4</v>
      </c>
      <c r="B9" s="72" t="s">
        <v>38</v>
      </c>
      <c r="C9" s="72" t="s">
        <v>23</v>
      </c>
      <c r="D9" s="73">
        <v>12</v>
      </c>
      <c r="E9" s="64">
        <v>0</v>
      </c>
      <c r="F9" s="74">
        <f>D9*E9</f>
        <v>0</v>
      </c>
      <c r="G9" s="60">
        <v>0</v>
      </c>
      <c r="H9" s="75">
        <f>G9*D9</f>
        <v>0</v>
      </c>
      <c r="I9" s="76">
        <f t="shared" si="4"/>
        <v>0</v>
      </c>
    </row>
    <row r="10" spans="1:14" ht="15.75" x14ac:dyDescent="0.25">
      <c r="A10" s="10">
        <v>5</v>
      </c>
      <c r="B10" s="62" t="s">
        <v>40</v>
      </c>
      <c r="C10" s="57" t="s">
        <v>8</v>
      </c>
      <c r="D10" s="63">
        <v>22</v>
      </c>
      <c r="E10" s="64">
        <v>0</v>
      </c>
      <c r="F10" s="64">
        <v>0</v>
      </c>
      <c r="G10" s="60">
        <v>0</v>
      </c>
      <c r="H10" s="64">
        <f t="shared" ref="H10:H23" si="5">D10*G10</f>
        <v>0</v>
      </c>
      <c r="I10" s="56">
        <f t="shared" si="4"/>
        <v>0</v>
      </c>
    </row>
    <row r="11" spans="1:14" ht="15.75" x14ac:dyDescent="0.25">
      <c r="A11" s="10">
        <v>6</v>
      </c>
      <c r="B11" s="62" t="s">
        <v>43</v>
      </c>
      <c r="C11" s="57" t="s">
        <v>8</v>
      </c>
      <c r="D11" s="63">
        <v>22</v>
      </c>
      <c r="E11" s="64">
        <v>0</v>
      </c>
      <c r="F11" s="64">
        <f>E11*D11</f>
        <v>0</v>
      </c>
      <c r="G11" s="60">
        <v>0</v>
      </c>
      <c r="H11" s="77">
        <f>G11*D11</f>
        <v>0</v>
      </c>
      <c r="I11" s="56">
        <f>H11+F11</f>
        <v>0</v>
      </c>
    </row>
    <row r="12" spans="1:14" ht="31.5" x14ac:dyDescent="0.25">
      <c r="A12" s="10">
        <v>7</v>
      </c>
      <c r="B12" s="62" t="s">
        <v>24</v>
      </c>
      <c r="C12" s="57" t="s">
        <v>8</v>
      </c>
      <c r="D12" s="63">
        <v>22</v>
      </c>
      <c r="E12" s="64">
        <v>0</v>
      </c>
      <c r="F12" s="64">
        <f t="shared" ref="F12" si="6">D12*E12</f>
        <v>0</v>
      </c>
      <c r="G12" s="60">
        <v>0</v>
      </c>
      <c r="H12" s="65">
        <f t="shared" ref="H12" si="7">G12*D12</f>
        <v>0</v>
      </c>
      <c r="I12" s="56">
        <f t="shared" si="4"/>
        <v>0</v>
      </c>
    </row>
    <row r="13" spans="1:14" ht="31.5" x14ac:dyDescent="0.25">
      <c r="A13" s="10">
        <v>8</v>
      </c>
      <c r="B13" s="16" t="s">
        <v>25</v>
      </c>
      <c r="C13" s="57" t="s">
        <v>8</v>
      </c>
      <c r="D13" s="63">
        <v>3.6</v>
      </c>
      <c r="E13" s="64">
        <v>0</v>
      </c>
      <c r="F13" s="64">
        <f>E13*D13</f>
        <v>0</v>
      </c>
      <c r="G13" s="60">
        <v>0</v>
      </c>
      <c r="H13" s="64">
        <f>G13*D13</f>
        <v>0</v>
      </c>
      <c r="I13" s="56">
        <f t="shared" si="4"/>
        <v>0</v>
      </c>
    </row>
    <row r="14" spans="1:14" ht="31.5" x14ac:dyDescent="0.25">
      <c r="A14" s="10">
        <v>9</v>
      </c>
      <c r="B14" s="57" t="s">
        <v>26</v>
      </c>
      <c r="C14" s="57" t="s">
        <v>8</v>
      </c>
      <c r="D14" s="63">
        <v>19.239999999999998</v>
      </c>
      <c r="E14" s="64">
        <v>0</v>
      </c>
      <c r="F14" s="64">
        <f t="shared" ref="F14" si="8">D14*E14</f>
        <v>0</v>
      </c>
      <c r="G14" s="60">
        <v>0</v>
      </c>
      <c r="H14" s="65">
        <f t="shared" ref="H14" si="9">G14*D14</f>
        <v>0</v>
      </c>
      <c r="I14" s="56">
        <f>H14+F14</f>
        <v>0</v>
      </c>
    </row>
    <row r="15" spans="1:14" ht="63" x14ac:dyDescent="0.25">
      <c r="A15" s="10">
        <v>10</v>
      </c>
      <c r="B15" s="66" t="s">
        <v>27</v>
      </c>
      <c r="C15" s="66" t="s">
        <v>8</v>
      </c>
      <c r="D15" s="59">
        <v>22</v>
      </c>
      <c r="E15" s="64">
        <v>0</v>
      </c>
      <c r="F15" s="67">
        <f>E15*D15</f>
        <v>0</v>
      </c>
      <c r="G15" s="60">
        <v>0</v>
      </c>
      <c r="H15" s="27">
        <f>G15*D15</f>
        <v>0</v>
      </c>
      <c r="I15" s="61">
        <f>H15+F15</f>
        <v>0</v>
      </c>
    </row>
    <row r="16" spans="1:14" ht="15.75" x14ac:dyDescent="0.25">
      <c r="A16" s="10">
        <v>11</v>
      </c>
      <c r="B16" s="66" t="s">
        <v>41</v>
      </c>
      <c r="C16" s="66" t="s">
        <v>8</v>
      </c>
      <c r="D16" s="59">
        <v>58</v>
      </c>
      <c r="E16" s="64">
        <v>0</v>
      </c>
      <c r="F16" s="67">
        <f>E16*D16</f>
        <v>0</v>
      </c>
      <c r="G16" s="60">
        <v>0</v>
      </c>
      <c r="H16" s="27">
        <f>G16*D16</f>
        <v>0</v>
      </c>
      <c r="I16" s="61">
        <f>H16+F16</f>
        <v>0</v>
      </c>
    </row>
    <row r="17" spans="1:9" ht="31.5" x14ac:dyDescent="0.25">
      <c r="A17" s="10">
        <v>12</v>
      </c>
      <c r="B17" s="62" t="s">
        <v>28</v>
      </c>
      <c r="C17" s="57" t="s">
        <v>8</v>
      </c>
      <c r="D17" s="63">
        <v>58</v>
      </c>
      <c r="E17" s="64">
        <v>0</v>
      </c>
      <c r="F17" s="64">
        <f t="shared" ref="F17:F21" si="10">D17*E17</f>
        <v>0</v>
      </c>
      <c r="G17" s="60">
        <v>0</v>
      </c>
      <c r="H17" s="64">
        <f t="shared" si="5"/>
        <v>0</v>
      </c>
      <c r="I17" s="61">
        <f t="shared" ref="I17:I23" si="11">H17+F17</f>
        <v>0</v>
      </c>
    </row>
    <row r="18" spans="1:9" ht="47.25" x14ac:dyDescent="0.25">
      <c r="A18" s="10">
        <v>13</v>
      </c>
      <c r="B18" s="68" t="s">
        <v>39</v>
      </c>
      <c r="C18" s="68" t="s">
        <v>13</v>
      </c>
      <c r="D18" s="69">
        <v>22</v>
      </c>
      <c r="E18" s="64">
        <v>0</v>
      </c>
      <c r="F18" s="56">
        <f t="shared" si="10"/>
        <v>0</v>
      </c>
      <c r="G18" s="60">
        <v>0</v>
      </c>
      <c r="H18" s="56">
        <f t="shared" si="5"/>
        <v>0</v>
      </c>
      <c r="I18" s="61">
        <f>H18+F18</f>
        <v>0</v>
      </c>
    </row>
    <row r="19" spans="1:9" ht="15.75" x14ac:dyDescent="0.25">
      <c r="A19" s="10">
        <v>14</v>
      </c>
      <c r="B19" s="62" t="s">
        <v>29</v>
      </c>
      <c r="C19" s="57" t="s">
        <v>0</v>
      </c>
      <c r="D19" s="63">
        <v>6</v>
      </c>
      <c r="E19" s="64">
        <v>0</v>
      </c>
      <c r="F19" s="64">
        <f t="shared" si="10"/>
        <v>0</v>
      </c>
      <c r="G19" s="60">
        <v>0</v>
      </c>
      <c r="H19" s="64">
        <f>G19*D19</f>
        <v>0</v>
      </c>
      <c r="I19" s="61">
        <f t="shared" si="11"/>
        <v>0</v>
      </c>
    </row>
    <row r="20" spans="1:9" ht="15.75" x14ac:dyDescent="0.25">
      <c r="A20" s="10">
        <v>15</v>
      </c>
      <c r="B20" s="62" t="s">
        <v>30</v>
      </c>
      <c r="C20" s="57" t="s">
        <v>0</v>
      </c>
      <c r="D20" s="63">
        <v>2</v>
      </c>
      <c r="E20" s="64">
        <v>0</v>
      </c>
      <c r="F20" s="64">
        <f t="shared" si="10"/>
        <v>0</v>
      </c>
      <c r="G20" s="60">
        <v>0</v>
      </c>
      <c r="H20" s="64">
        <f t="shared" si="5"/>
        <v>0</v>
      </c>
      <c r="I20" s="61">
        <f t="shared" si="11"/>
        <v>0</v>
      </c>
    </row>
    <row r="21" spans="1:9" ht="15.75" x14ac:dyDescent="0.25">
      <c r="A21" s="10">
        <v>16</v>
      </c>
      <c r="B21" s="62" t="s">
        <v>31</v>
      </c>
      <c r="C21" s="57" t="s">
        <v>0</v>
      </c>
      <c r="D21" s="63">
        <v>4</v>
      </c>
      <c r="E21" s="64">
        <v>0</v>
      </c>
      <c r="F21" s="64">
        <f t="shared" si="10"/>
        <v>0</v>
      </c>
      <c r="G21" s="60">
        <v>0</v>
      </c>
      <c r="H21" s="64">
        <f>G21*D21</f>
        <v>0</v>
      </c>
      <c r="I21" s="61">
        <f t="shared" si="11"/>
        <v>0</v>
      </c>
    </row>
    <row r="22" spans="1:9" ht="15.75" x14ac:dyDescent="0.25">
      <c r="A22" s="10">
        <v>17</v>
      </c>
      <c r="B22" s="16" t="s">
        <v>33</v>
      </c>
      <c r="C22" s="16" t="s">
        <v>34</v>
      </c>
      <c r="D22" s="70">
        <v>12</v>
      </c>
      <c r="E22" s="64">
        <v>0</v>
      </c>
      <c r="F22" s="71">
        <f t="shared" ref="F22" si="12">D22*E22</f>
        <v>0</v>
      </c>
      <c r="G22" s="60">
        <v>0</v>
      </c>
      <c r="H22" s="71">
        <f t="shared" ref="H22" si="13">D22*G22</f>
        <v>0</v>
      </c>
      <c r="I22" s="56">
        <f t="shared" si="11"/>
        <v>0</v>
      </c>
    </row>
    <row r="23" spans="1:9" ht="15.75" x14ac:dyDescent="0.25">
      <c r="A23" s="10">
        <v>18</v>
      </c>
      <c r="B23" s="16" t="s">
        <v>35</v>
      </c>
      <c r="C23" s="16" t="s">
        <v>34</v>
      </c>
      <c r="D23" s="70">
        <v>26</v>
      </c>
      <c r="E23" s="64">
        <v>0</v>
      </c>
      <c r="F23" s="71">
        <f>E23*D23</f>
        <v>0</v>
      </c>
      <c r="G23" s="60">
        <v>0</v>
      </c>
      <c r="H23" s="71">
        <f t="shared" si="5"/>
        <v>0</v>
      </c>
      <c r="I23" s="56">
        <f t="shared" si="11"/>
        <v>0</v>
      </c>
    </row>
    <row r="24" spans="1:9" ht="31.5" x14ac:dyDescent="0.25">
      <c r="A24" s="10">
        <v>19</v>
      </c>
      <c r="B24" s="23" t="s">
        <v>10</v>
      </c>
      <c r="C24" s="17" t="s">
        <v>11</v>
      </c>
      <c r="D24" s="20">
        <v>2</v>
      </c>
      <c r="E24" s="64">
        <v>0</v>
      </c>
      <c r="F24" s="24">
        <f>D24*E24</f>
        <v>0</v>
      </c>
      <c r="G24" s="60">
        <v>0</v>
      </c>
      <c r="H24" s="25">
        <f t="shared" ref="H24" si="14">G24*D24</f>
        <v>0</v>
      </c>
      <c r="I24" s="19">
        <f t="shared" ref="I24" si="15">H24+F24</f>
        <v>0</v>
      </c>
    </row>
    <row r="25" spans="1:9" ht="15.75" x14ac:dyDescent="0.25">
      <c r="A25" s="10">
        <v>20</v>
      </c>
      <c r="B25" s="23" t="s">
        <v>42</v>
      </c>
      <c r="C25" s="17" t="s">
        <v>0</v>
      </c>
      <c r="D25" s="20">
        <v>1</v>
      </c>
      <c r="E25" s="90"/>
      <c r="F25" s="90"/>
      <c r="G25" s="60">
        <v>0</v>
      </c>
      <c r="H25" s="25">
        <f>G25*D25</f>
        <v>0</v>
      </c>
      <c r="I25" s="19">
        <f>H25+F25</f>
        <v>0</v>
      </c>
    </row>
    <row r="26" spans="1:9" ht="31.5" x14ac:dyDescent="0.25">
      <c r="A26" s="10">
        <v>21</v>
      </c>
      <c r="B26" s="23" t="s">
        <v>44</v>
      </c>
      <c r="C26" s="17" t="s">
        <v>32</v>
      </c>
      <c r="D26" s="20">
        <v>2</v>
      </c>
      <c r="E26" s="21">
        <v>0</v>
      </c>
      <c r="F26" s="24">
        <f>E26*D26</f>
        <v>0</v>
      </c>
      <c r="G26" s="60">
        <v>0</v>
      </c>
      <c r="H26" s="25">
        <f>G26*D26</f>
        <v>0</v>
      </c>
      <c r="I26" s="19">
        <f>H26+F26</f>
        <v>0</v>
      </c>
    </row>
    <row r="27" spans="1:9" ht="15.75" x14ac:dyDescent="0.25">
      <c r="A27" s="10">
        <v>22</v>
      </c>
      <c r="B27" s="51" t="s">
        <v>20</v>
      </c>
      <c r="C27" s="52"/>
      <c r="D27" s="53"/>
      <c r="E27" s="54"/>
      <c r="F27" s="54"/>
      <c r="G27" s="81"/>
      <c r="H27" s="81"/>
      <c r="I27" s="47"/>
    </row>
    <row r="28" spans="1:9" ht="15.75" x14ac:dyDescent="0.25">
      <c r="A28" s="10">
        <v>23</v>
      </c>
      <c r="B28" s="57" t="s">
        <v>36</v>
      </c>
      <c r="C28" s="58" t="s">
        <v>21</v>
      </c>
      <c r="D28" s="59">
        <v>0.1</v>
      </c>
      <c r="E28" s="89"/>
      <c r="F28" s="89"/>
      <c r="G28" s="60">
        <v>0</v>
      </c>
      <c r="H28" s="60">
        <f t="shared" ref="H28" si="16">D28*G28</f>
        <v>0</v>
      </c>
      <c r="I28" s="61">
        <f t="shared" ref="I28:I29" si="17">H28+F28</f>
        <v>0</v>
      </c>
    </row>
    <row r="29" spans="1:9" ht="15.75" x14ac:dyDescent="0.25">
      <c r="A29" s="10">
        <v>24</v>
      </c>
      <c r="B29" s="72" t="s">
        <v>38</v>
      </c>
      <c r="C29" s="72" t="s">
        <v>23</v>
      </c>
      <c r="D29" s="73">
        <v>12</v>
      </c>
      <c r="E29" s="74">
        <v>0</v>
      </c>
      <c r="F29" s="74">
        <f>D29*E29</f>
        <v>0</v>
      </c>
      <c r="G29" s="60">
        <v>0</v>
      </c>
      <c r="H29" s="75">
        <f>G29*D29</f>
        <v>0</v>
      </c>
      <c r="I29" s="76">
        <f t="shared" si="17"/>
        <v>0</v>
      </c>
    </row>
    <row r="30" spans="1:9" ht="15.75" x14ac:dyDescent="0.25">
      <c r="A30" s="10">
        <v>25</v>
      </c>
      <c r="B30" s="57" t="s">
        <v>62</v>
      </c>
      <c r="C30" s="58" t="s">
        <v>8</v>
      </c>
      <c r="D30" s="59">
        <v>4</v>
      </c>
      <c r="E30" s="89"/>
      <c r="F30" s="89"/>
      <c r="G30" s="60">
        <v>0</v>
      </c>
      <c r="H30" s="60">
        <f>G30*D30</f>
        <v>0</v>
      </c>
      <c r="I30" s="61">
        <f>H30+E30</f>
        <v>0</v>
      </c>
    </row>
    <row r="31" spans="1:9" ht="15.75" x14ac:dyDescent="0.25">
      <c r="A31" s="10">
        <v>26</v>
      </c>
      <c r="B31" s="62" t="s">
        <v>40</v>
      </c>
      <c r="C31" s="57" t="s">
        <v>8</v>
      </c>
      <c r="D31" s="63">
        <v>2</v>
      </c>
      <c r="E31" s="89"/>
      <c r="F31" s="89"/>
      <c r="G31" s="60">
        <v>0</v>
      </c>
      <c r="H31" s="64">
        <f t="shared" ref="H31" si="18">D31*G31</f>
        <v>0</v>
      </c>
      <c r="I31" s="56">
        <f t="shared" ref="I31" si="19">H31+F31</f>
        <v>0</v>
      </c>
    </row>
    <row r="32" spans="1:9" ht="15.75" x14ac:dyDescent="0.25">
      <c r="A32" s="10">
        <v>27</v>
      </c>
      <c r="B32" s="62" t="s">
        <v>43</v>
      </c>
      <c r="C32" s="57" t="s">
        <v>8</v>
      </c>
      <c r="D32" s="63">
        <v>2</v>
      </c>
      <c r="E32" s="64">
        <v>0</v>
      </c>
      <c r="F32" s="64">
        <f>E32*D32</f>
        <v>0</v>
      </c>
      <c r="G32" s="60">
        <v>0</v>
      </c>
      <c r="H32" s="77">
        <f>G32*D32</f>
        <v>0</v>
      </c>
      <c r="I32" s="56">
        <f>H32+F32</f>
        <v>0</v>
      </c>
    </row>
    <row r="33" spans="1:9" ht="15.75" x14ac:dyDescent="0.25">
      <c r="A33" s="10">
        <v>28</v>
      </c>
      <c r="B33" s="62" t="s">
        <v>45</v>
      </c>
      <c r="C33" s="57" t="s">
        <v>8</v>
      </c>
      <c r="D33" s="63">
        <v>2.1</v>
      </c>
      <c r="E33" s="64">
        <v>0</v>
      </c>
      <c r="F33" s="64">
        <f t="shared" ref="F33:F34" si="20">D33*E33</f>
        <v>0</v>
      </c>
      <c r="G33" s="60">
        <v>0</v>
      </c>
      <c r="H33" s="65">
        <f t="shared" ref="H33:H34" si="21">G33*D33</f>
        <v>0</v>
      </c>
      <c r="I33" s="56">
        <f t="shared" ref="I33" si="22">H33+F33</f>
        <v>0</v>
      </c>
    </row>
    <row r="34" spans="1:9" ht="31.5" x14ac:dyDescent="0.25">
      <c r="A34" s="10">
        <v>29</v>
      </c>
      <c r="B34" s="57" t="s">
        <v>26</v>
      </c>
      <c r="C34" s="57" t="s">
        <v>8</v>
      </c>
      <c r="D34" s="63">
        <v>3</v>
      </c>
      <c r="E34" s="64">
        <v>0</v>
      </c>
      <c r="F34" s="64">
        <f t="shared" si="20"/>
        <v>0</v>
      </c>
      <c r="G34" s="60">
        <v>0</v>
      </c>
      <c r="H34" s="65">
        <f t="shared" si="21"/>
        <v>0</v>
      </c>
      <c r="I34" s="56">
        <f>H34+F34</f>
        <v>0</v>
      </c>
    </row>
    <row r="35" spans="1:9" ht="15.75" x14ac:dyDescent="0.25">
      <c r="A35" s="10">
        <v>30</v>
      </c>
      <c r="B35" s="66" t="s">
        <v>69</v>
      </c>
      <c r="C35" s="66" t="s">
        <v>8</v>
      </c>
      <c r="D35" s="59">
        <v>9</v>
      </c>
      <c r="E35" s="64">
        <v>0</v>
      </c>
      <c r="F35" s="67">
        <f>E35*D35</f>
        <v>0</v>
      </c>
      <c r="G35" s="60">
        <v>0</v>
      </c>
      <c r="H35" s="27">
        <f>G35*D35</f>
        <v>0</v>
      </c>
      <c r="I35" s="61">
        <f>H35+F35</f>
        <v>0</v>
      </c>
    </row>
    <row r="36" spans="1:9" ht="31.5" x14ac:dyDescent="0.25">
      <c r="A36" s="10">
        <v>31</v>
      </c>
      <c r="B36" s="62" t="s">
        <v>28</v>
      </c>
      <c r="C36" s="57" t="s">
        <v>8</v>
      </c>
      <c r="D36" s="63">
        <v>9</v>
      </c>
      <c r="E36" s="64">
        <v>0</v>
      </c>
      <c r="F36" s="64">
        <f t="shared" ref="F36:F38" si="23">D36*E36</f>
        <v>0</v>
      </c>
      <c r="G36" s="60">
        <v>0</v>
      </c>
      <c r="H36" s="64">
        <f t="shared" ref="H36:H37" si="24">D36*G36</f>
        <v>0</v>
      </c>
      <c r="I36" s="61">
        <f t="shared" ref="I36" si="25">H36+F36</f>
        <v>0</v>
      </c>
    </row>
    <row r="37" spans="1:9" ht="15.75" x14ac:dyDescent="0.25">
      <c r="A37" s="10">
        <v>32</v>
      </c>
      <c r="B37" s="68" t="s">
        <v>83</v>
      </c>
      <c r="C37" s="68" t="s">
        <v>13</v>
      </c>
      <c r="D37" s="69">
        <v>2</v>
      </c>
      <c r="E37" s="64">
        <v>0</v>
      </c>
      <c r="F37" s="56">
        <f t="shared" si="23"/>
        <v>0</v>
      </c>
      <c r="G37" s="60">
        <v>0</v>
      </c>
      <c r="H37" s="56">
        <f t="shared" si="24"/>
        <v>0</v>
      </c>
      <c r="I37" s="61">
        <f>H37+F37</f>
        <v>0</v>
      </c>
    </row>
    <row r="38" spans="1:9" ht="15.75" x14ac:dyDescent="0.25">
      <c r="A38" s="10">
        <v>33</v>
      </c>
      <c r="B38" s="62" t="s">
        <v>31</v>
      </c>
      <c r="C38" s="57" t="s">
        <v>0</v>
      </c>
      <c r="D38" s="63">
        <v>1</v>
      </c>
      <c r="E38" s="64">
        <v>0</v>
      </c>
      <c r="F38" s="64">
        <f t="shared" si="23"/>
        <v>0</v>
      </c>
      <c r="G38" s="60">
        <v>0</v>
      </c>
      <c r="H38" s="64">
        <f>G38*D38</f>
        <v>0</v>
      </c>
      <c r="I38" s="61">
        <f t="shared" ref="I38:I40" si="26">H38+F38</f>
        <v>0</v>
      </c>
    </row>
    <row r="39" spans="1:9" ht="15.75" x14ac:dyDescent="0.25">
      <c r="A39" s="10">
        <v>34</v>
      </c>
      <c r="B39" s="16" t="s">
        <v>35</v>
      </c>
      <c r="C39" s="16" t="s">
        <v>34</v>
      </c>
      <c r="D39" s="70">
        <v>3</v>
      </c>
      <c r="E39" s="64">
        <v>0</v>
      </c>
      <c r="F39" s="71">
        <f>E39*D39</f>
        <v>0</v>
      </c>
      <c r="G39" s="60">
        <v>0</v>
      </c>
      <c r="H39" s="71">
        <f t="shared" ref="H39:H40" si="27">D39*G39</f>
        <v>0</v>
      </c>
      <c r="I39" s="56">
        <f t="shared" si="26"/>
        <v>0</v>
      </c>
    </row>
    <row r="40" spans="1:9" ht="15.75" x14ac:dyDescent="0.25">
      <c r="A40" s="10">
        <v>35</v>
      </c>
      <c r="B40" s="62" t="s">
        <v>30</v>
      </c>
      <c r="C40" s="57" t="s">
        <v>0</v>
      </c>
      <c r="D40" s="63">
        <v>1</v>
      </c>
      <c r="E40" s="64">
        <v>0</v>
      </c>
      <c r="F40" s="64">
        <f t="shared" ref="F40" si="28">D40*E40</f>
        <v>0</v>
      </c>
      <c r="G40" s="60">
        <v>0</v>
      </c>
      <c r="H40" s="64">
        <f t="shared" si="27"/>
        <v>0</v>
      </c>
      <c r="I40" s="61">
        <f t="shared" si="26"/>
        <v>0</v>
      </c>
    </row>
    <row r="41" spans="1:9" ht="31.5" x14ac:dyDescent="0.25">
      <c r="A41" s="10">
        <v>36</v>
      </c>
      <c r="B41" s="23" t="s">
        <v>46</v>
      </c>
      <c r="C41" s="17" t="s">
        <v>8</v>
      </c>
      <c r="D41" s="20">
        <v>4.4000000000000004</v>
      </c>
      <c r="E41" s="64">
        <v>0</v>
      </c>
      <c r="F41" s="21">
        <f t="shared" ref="F41" si="29">D41*E41</f>
        <v>0</v>
      </c>
      <c r="G41" s="60">
        <v>0</v>
      </c>
      <c r="H41" s="25">
        <f t="shared" ref="H41" si="30">G41*D41</f>
        <v>0</v>
      </c>
      <c r="I41" s="19">
        <f t="shared" ref="I41" si="31">H41+F41</f>
        <v>0</v>
      </c>
    </row>
    <row r="42" spans="1:9" ht="15.75" x14ac:dyDescent="0.25">
      <c r="A42" s="10">
        <v>37</v>
      </c>
      <c r="B42" s="51" t="s">
        <v>12</v>
      </c>
      <c r="C42" s="52"/>
      <c r="D42" s="53"/>
      <c r="E42" s="54"/>
      <c r="F42" s="54"/>
      <c r="G42" s="54"/>
      <c r="H42" s="54"/>
      <c r="I42" s="47"/>
    </row>
    <row r="43" spans="1:9" ht="15.75" x14ac:dyDescent="0.25">
      <c r="A43" s="10">
        <v>38</v>
      </c>
      <c r="B43" s="57" t="s">
        <v>62</v>
      </c>
      <c r="C43" s="58" t="s">
        <v>8</v>
      </c>
      <c r="D43" s="59">
        <v>2</v>
      </c>
      <c r="E43" s="89"/>
      <c r="F43" s="89"/>
      <c r="G43" s="60">
        <v>0</v>
      </c>
      <c r="H43" s="60">
        <f>G43*D43</f>
        <v>0</v>
      </c>
      <c r="I43" s="61">
        <f>H43+E43</f>
        <v>0</v>
      </c>
    </row>
    <row r="44" spans="1:9" ht="15.75" x14ac:dyDescent="0.25">
      <c r="A44" s="10">
        <v>39</v>
      </c>
      <c r="B44" s="57" t="s">
        <v>36</v>
      </c>
      <c r="C44" s="58" t="s">
        <v>21</v>
      </c>
      <c r="D44" s="59">
        <v>0.1</v>
      </c>
      <c r="E44" s="89"/>
      <c r="F44" s="89"/>
      <c r="G44" s="60">
        <v>0</v>
      </c>
      <c r="H44" s="60">
        <f t="shared" ref="H44" si="32">D44*G44</f>
        <v>0</v>
      </c>
      <c r="I44" s="61">
        <f t="shared" ref="I44:I45" si="33">H44+F44</f>
        <v>0</v>
      </c>
    </row>
    <row r="45" spans="1:9" ht="15.75" x14ac:dyDescent="0.25">
      <c r="A45" s="10">
        <v>40</v>
      </c>
      <c r="B45" s="72" t="s">
        <v>38</v>
      </c>
      <c r="C45" s="72" t="s">
        <v>23</v>
      </c>
      <c r="D45" s="73">
        <v>12</v>
      </c>
      <c r="E45" s="74">
        <v>0</v>
      </c>
      <c r="F45" s="74">
        <f>D45*E45</f>
        <v>0</v>
      </c>
      <c r="G45" s="60">
        <v>0</v>
      </c>
      <c r="H45" s="75">
        <f>G45*D45</f>
        <v>0</v>
      </c>
      <c r="I45" s="76">
        <f t="shared" si="33"/>
        <v>0</v>
      </c>
    </row>
    <row r="46" spans="1:9" ht="15.75" x14ac:dyDescent="0.25">
      <c r="A46" s="10">
        <v>41</v>
      </c>
      <c r="B46" s="55" t="s">
        <v>40</v>
      </c>
      <c r="C46" s="58" t="s">
        <v>8</v>
      </c>
      <c r="D46" s="59">
        <v>9.68</v>
      </c>
      <c r="E46" s="89"/>
      <c r="F46" s="89"/>
      <c r="G46" s="60">
        <v>0</v>
      </c>
      <c r="H46" s="60">
        <f t="shared" ref="H46:H56" si="34">D46*G46</f>
        <v>0</v>
      </c>
      <c r="I46" s="61">
        <f t="shared" ref="I46:I66" si="35">H46+F46</f>
        <v>0</v>
      </c>
    </row>
    <row r="47" spans="1:9" ht="15.75" x14ac:dyDescent="0.25">
      <c r="A47" s="10">
        <v>42</v>
      </c>
      <c r="B47" s="57" t="s">
        <v>63</v>
      </c>
      <c r="C47" s="57" t="s">
        <v>21</v>
      </c>
      <c r="D47" s="63">
        <v>3.87</v>
      </c>
      <c r="E47" s="64">
        <v>0</v>
      </c>
      <c r="F47" s="64">
        <f t="shared" ref="F47:F48" si="36">D47*E47</f>
        <v>0</v>
      </c>
      <c r="G47" s="60">
        <v>0</v>
      </c>
      <c r="H47" s="65">
        <f t="shared" ref="H47" si="37">G47*D47</f>
        <v>0</v>
      </c>
      <c r="I47" s="61">
        <f>H47+F47</f>
        <v>0</v>
      </c>
    </row>
    <row r="48" spans="1:9" ht="15.75" x14ac:dyDescent="0.25">
      <c r="A48" s="10">
        <v>43</v>
      </c>
      <c r="B48" s="16" t="s">
        <v>48</v>
      </c>
      <c r="C48" s="57" t="s">
        <v>8</v>
      </c>
      <c r="D48" s="63">
        <v>9.68</v>
      </c>
      <c r="E48" s="64">
        <v>0</v>
      </c>
      <c r="F48" s="64">
        <f t="shared" si="36"/>
        <v>0</v>
      </c>
      <c r="G48" s="60">
        <v>0</v>
      </c>
      <c r="H48" s="64">
        <f t="shared" ref="H48" si="38">D48*G48</f>
        <v>0</v>
      </c>
      <c r="I48" s="61">
        <f t="shared" ref="I48" si="39">H48+F48</f>
        <v>0</v>
      </c>
    </row>
    <row r="49" spans="1:9" ht="15.75" x14ac:dyDescent="0.25">
      <c r="A49" s="10">
        <v>44</v>
      </c>
      <c r="B49" s="16" t="s">
        <v>64</v>
      </c>
      <c r="C49" s="57" t="s">
        <v>8</v>
      </c>
      <c r="D49" s="63">
        <v>38.6</v>
      </c>
      <c r="E49" s="89"/>
      <c r="F49" s="89"/>
      <c r="G49" s="60">
        <v>0</v>
      </c>
      <c r="H49" s="64">
        <f t="shared" ref="H49:H52" si="40">D49*G49</f>
        <v>0</v>
      </c>
      <c r="I49" s="61">
        <f>H49+F49</f>
        <v>0</v>
      </c>
    </row>
    <row r="50" spans="1:9" ht="15.75" x14ac:dyDescent="0.25">
      <c r="A50" s="10">
        <v>45</v>
      </c>
      <c r="B50" s="16" t="s">
        <v>49</v>
      </c>
      <c r="C50" s="57" t="s">
        <v>8</v>
      </c>
      <c r="D50" s="63">
        <v>38.799999999999997</v>
      </c>
      <c r="E50" s="64">
        <v>0</v>
      </c>
      <c r="F50" s="64">
        <f t="shared" ref="F50:F52" si="41">D50*E50</f>
        <v>0</v>
      </c>
      <c r="G50" s="60">
        <v>0</v>
      </c>
      <c r="H50" s="64">
        <f t="shared" si="40"/>
        <v>0</v>
      </c>
      <c r="I50" s="61">
        <f t="shared" ref="I50:I52" si="42">H50+F50</f>
        <v>0</v>
      </c>
    </row>
    <row r="51" spans="1:9" ht="15.75" x14ac:dyDescent="0.25">
      <c r="A51" s="10">
        <v>46</v>
      </c>
      <c r="B51" s="16" t="s">
        <v>50</v>
      </c>
      <c r="C51" s="57" t="s">
        <v>8</v>
      </c>
      <c r="D51" s="63">
        <v>38.799999999999997</v>
      </c>
      <c r="E51" s="64">
        <v>0</v>
      </c>
      <c r="F51" s="64">
        <f t="shared" si="41"/>
        <v>0</v>
      </c>
      <c r="G51" s="60">
        <v>0</v>
      </c>
      <c r="H51" s="64">
        <f t="shared" si="40"/>
        <v>0</v>
      </c>
      <c r="I51" s="61">
        <f t="shared" si="42"/>
        <v>0</v>
      </c>
    </row>
    <row r="52" spans="1:9" ht="15.75" x14ac:dyDescent="0.25">
      <c r="A52" s="10">
        <v>47</v>
      </c>
      <c r="B52" s="16" t="s">
        <v>51</v>
      </c>
      <c r="C52" s="57" t="s">
        <v>8</v>
      </c>
      <c r="D52" s="63">
        <v>9.68</v>
      </c>
      <c r="E52" s="64">
        <v>0</v>
      </c>
      <c r="F52" s="64">
        <f t="shared" si="41"/>
        <v>0</v>
      </c>
      <c r="G52" s="60">
        <v>0</v>
      </c>
      <c r="H52" s="64">
        <f t="shared" si="40"/>
        <v>0</v>
      </c>
      <c r="I52" s="61">
        <f t="shared" si="42"/>
        <v>0</v>
      </c>
    </row>
    <row r="53" spans="1:9" ht="31.5" x14ac:dyDescent="0.25">
      <c r="A53" s="10">
        <v>48</v>
      </c>
      <c r="B53" s="55" t="s">
        <v>47</v>
      </c>
      <c r="C53" s="58" t="s">
        <v>8</v>
      </c>
      <c r="D53" s="21">
        <v>2.2000000000000002</v>
      </c>
      <c r="E53" s="64">
        <v>0</v>
      </c>
      <c r="F53" s="25">
        <f>E53*D53</f>
        <v>0</v>
      </c>
      <c r="G53" s="60">
        <v>0</v>
      </c>
      <c r="H53" s="19">
        <f t="shared" ref="H53" si="43">G53+E53</f>
        <v>0</v>
      </c>
      <c r="I53" s="61">
        <f t="shared" si="35"/>
        <v>0</v>
      </c>
    </row>
    <row r="54" spans="1:9" ht="31.5" x14ac:dyDescent="0.25">
      <c r="A54" s="10">
        <v>49</v>
      </c>
      <c r="B54" s="16" t="s">
        <v>52</v>
      </c>
      <c r="C54" s="57" t="s">
        <v>8</v>
      </c>
      <c r="D54" s="63">
        <v>9.68</v>
      </c>
      <c r="E54" s="64">
        <v>0</v>
      </c>
      <c r="F54" s="64">
        <f t="shared" ref="F54:F66" si="44">D54*E54</f>
        <v>0</v>
      </c>
      <c r="G54" s="60">
        <v>0</v>
      </c>
      <c r="H54" s="64">
        <f t="shared" si="34"/>
        <v>0</v>
      </c>
      <c r="I54" s="61">
        <f t="shared" si="35"/>
        <v>0</v>
      </c>
    </row>
    <row r="55" spans="1:9" ht="15.75" x14ac:dyDescent="0.25">
      <c r="A55" s="10">
        <v>50</v>
      </c>
      <c r="B55" s="16" t="s">
        <v>53</v>
      </c>
      <c r="C55" s="57" t="s">
        <v>0</v>
      </c>
      <c r="D55" s="63">
        <v>1</v>
      </c>
      <c r="E55" s="64">
        <v>0</v>
      </c>
      <c r="F55" s="64">
        <f t="shared" si="44"/>
        <v>0</v>
      </c>
      <c r="G55" s="60">
        <v>0</v>
      </c>
      <c r="H55" s="64">
        <f t="shared" si="34"/>
        <v>0</v>
      </c>
      <c r="I55" s="61">
        <f t="shared" si="35"/>
        <v>0</v>
      </c>
    </row>
    <row r="56" spans="1:9" ht="15.75" x14ac:dyDescent="0.25">
      <c r="A56" s="10">
        <v>51</v>
      </c>
      <c r="B56" s="16" t="s">
        <v>54</v>
      </c>
      <c r="C56" s="57" t="s">
        <v>0</v>
      </c>
      <c r="D56" s="63">
        <v>1</v>
      </c>
      <c r="E56" s="64">
        <v>0</v>
      </c>
      <c r="F56" s="64">
        <f t="shared" si="44"/>
        <v>0</v>
      </c>
      <c r="G56" s="60">
        <v>0</v>
      </c>
      <c r="H56" s="64">
        <f t="shared" si="34"/>
        <v>0</v>
      </c>
      <c r="I56" s="61">
        <f t="shared" si="35"/>
        <v>0</v>
      </c>
    </row>
    <row r="57" spans="1:9" ht="15.75" x14ac:dyDescent="0.25">
      <c r="A57" s="10">
        <v>52</v>
      </c>
      <c r="B57" s="62" t="s">
        <v>31</v>
      </c>
      <c r="C57" s="57" t="s">
        <v>0</v>
      </c>
      <c r="D57" s="63">
        <v>2</v>
      </c>
      <c r="E57" s="64">
        <v>0</v>
      </c>
      <c r="F57" s="64">
        <f t="shared" si="44"/>
        <v>0</v>
      </c>
      <c r="G57" s="60">
        <v>0</v>
      </c>
      <c r="H57" s="64">
        <f>D57*G58</f>
        <v>0</v>
      </c>
      <c r="I57" s="61">
        <f t="shared" si="35"/>
        <v>0</v>
      </c>
    </row>
    <row r="58" spans="1:9" ht="15.75" x14ac:dyDescent="0.25">
      <c r="A58" s="10">
        <v>53</v>
      </c>
      <c r="B58" s="62" t="s">
        <v>30</v>
      </c>
      <c r="C58" s="57" t="s">
        <v>0</v>
      </c>
      <c r="D58" s="63">
        <v>2</v>
      </c>
      <c r="E58" s="64">
        <v>0</v>
      </c>
      <c r="F58" s="64">
        <f t="shared" si="44"/>
        <v>0</v>
      </c>
      <c r="G58" s="60">
        <v>0</v>
      </c>
      <c r="H58" s="64">
        <f t="shared" ref="H58:H66" si="45">D58*G58</f>
        <v>0</v>
      </c>
      <c r="I58" s="61">
        <f t="shared" si="35"/>
        <v>0</v>
      </c>
    </row>
    <row r="59" spans="1:9" ht="15.75" x14ac:dyDescent="0.25">
      <c r="A59" s="10">
        <v>54</v>
      </c>
      <c r="B59" s="16" t="s">
        <v>35</v>
      </c>
      <c r="C59" s="16" t="s">
        <v>34</v>
      </c>
      <c r="D59" s="70">
        <v>12</v>
      </c>
      <c r="E59" s="64">
        <v>0</v>
      </c>
      <c r="F59" s="71">
        <f t="shared" si="44"/>
        <v>0</v>
      </c>
      <c r="G59" s="60">
        <v>0</v>
      </c>
      <c r="H59" s="71">
        <f t="shared" si="45"/>
        <v>0</v>
      </c>
      <c r="I59" s="56">
        <f t="shared" si="35"/>
        <v>0</v>
      </c>
    </row>
    <row r="60" spans="1:9" ht="15.75" x14ac:dyDescent="0.25">
      <c r="A60" s="10">
        <v>55</v>
      </c>
      <c r="B60" s="78" t="s">
        <v>55</v>
      </c>
      <c r="C60" s="16" t="s">
        <v>34</v>
      </c>
      <c r="D60" s="63">
        <v>1</v>
      </c>
      <c r="E60" s="64">
        <v>0</v>
      </c>
      <c r="F60" s="64">
        <f t="shared" si="44"/>
        <v>0</v>
      </c>
      <c r="G60" s="60">
        <v>0</v>
      </c>
      <c r="H60" s="64">
        <f t="shared" si="45"/>
        <v>0</v>
      </c>
      <c r="I60" s="61">
        <f t="shared" si="35"/>
        <v>0</v>
      </c>
    </row>
    <row r="61" spans="1:9" ht="15.75" x14ac:dyDescent="0.25">
      <c r="A61" s="10">
        <v>56</v>
      </c>
      <c r="B61" s="79" t="s">
        <v>56</v>
      </c>
      <c r="C61" s="16" t="s">
        <v>34</v>
      </c>
      <c r="D61" s="63">
        <v>8</v>
      </c>
      <c r="E61" s="64">
        <v>0</v>
      </c>
      <c r="F61" s="64">
        <f t="shared" si="44"/>
        <v>0</v>
      </c>
      <c r="G61" s="60">
        <v>0</v>
      </c>
      <c r="H61" s="64">
        <f t="shared" si="45"/>
        <v>0</v>
      </c>
      <c r="I61" s="61">
        <f t="shared" si="35"/>
        <v>0</v>
      </c>
    </row>
    <row r="62" spans="1:9" ht="15.75" x14ac:dyDescent="0.25">
      <c r="A62" s="10">
        <v>57</v>
      </c>
      <c r="B62" s="79" t="s">
        <v>57</v>
      </c>
      <c r="C62" s="16" t="s">
        <v>34</v>
      </c>
      <c r="D62" s="63">
        <v>18</v>
      </c>
      <c r="E62" s="64">
        <v>0</v>
      </c>
      <c r="F62" s="64">
        <f t="shared" si="44"/>
        <v>0</v>
      </c>
      <c r="G62" s="60">
        <v>0</v>
      </c>
      <c r="H62" s="64">
        <f t="shared" si="45"/>
        <v>0</v>
      </c>
      <c r="I62" s="61">
        <f t="shared" si="35"/>
        <v>0</v>
      </c>
    </row>
    <row r="63" spans="1:9" ht="15.75" x14ac:dyDescent="0.25">
      <c r="A63" s="10">
        <v>58</v>
      </c>
      <c r="B63" s="79" t="s">
        <v>58</v>
      </c>
      <c r="C63" s="57" t="s">
        <v>0</v>
      </c>
      <c r="D63" s="63">
        <v>24</v>
      </c>
      <c r="E63" s="64">
        <v>0</v>
      </c>
      <c r="F63" s="64">
        <f t="shared" si="44"/>
        <v>0</v>
      </c>
      <c r="G63" s="60">
        <v>0</v>
      </c>
      <c r="H63" s="64">
        <f t="shared" si="45"/>
        <v>0</v>
      </c>
      <c r="I63" s="61">
        <f t="shared" si="35"/>
        <v>0</v>
      </c>
    </row>
    <row r="64" spans="1:9" ht="15.75" x14ac:dyDescent="0.25">
      <c r="A64" s="10">
        <v>59</v>
      </c>
      <c r="B64" s="79" t="s">
        <v>59</v>
      </c>
      <c r="C64" s="57" t="s">
        <v>0</v>
      </c>
      <c r="D64" s="63">
        <v>6</v>
      </c>
      <c r="E64" s="64">
        <v>0</v>
      </c>
      <c r="F64" s="64">
        <f t="shared" si="44"/>
        <v>0</v>
      </c>
      <c r="G64" s="60">
        <v>0</v>
      </c>
      <c r="H64" s="64">
        <f t="shared" si="45"/>
        <v>0</v>
      </c>
      <c r="I64" s="61">
        <f t="shared" si="35"/>
        <v>0</v>
      </c>
    </row>
    <row r="65" spans="1:9" ht="15.75" x14ac:dyDescent="0.25">
      <c r="A65" s="10">
        <v>60</v>
      </c>
      <c r="B65" s="79" t="s">
        <v>60</v>
      </c>
      <c r="C65" s="57" t="s">
        <v>0</v>
      </c>
      <c r="D65" s="63">
        <v>1</v>
      </c>
      <c r="E65" s="64">
        <v>0</v>
      </c>
      <c r="F65" s="64">
        <f t="shared" si="44"/>
        <v>0</v>
      </c>
      <c r="G65" s="60">
        <v>0</v>
      </c>
      <c r="H65" s="64">
        <f t="shared" si="45"/>
        <v>0</v>
      </c>
      <c r="I65" s="61">
        <f t="shared" si="35"/>
        <v>0</v>
      </c>
    </row>
    <row r="66" spans="1:9" ht="31.5" x14ac:dyDescent="0.25">
      <c r="A66" s="10">
        <v>61</v>
      </c>
      <c r="B66" s="80" t="s">
        <v>61</v>
      </c>
      <c r="C66" s="57" t="s">
        <v>0</v>
      </c>
      <c r="D66" s="63">
        <v>1</v>
      </c>
      <c r="E66" s="64">
        <v>0</v>
      </c>
      <c r="F66" s="64">
        <f t="shared" si="44"/>
        <v>0</v>
      </c>
      <c r="G66" s="60">
        <v>0</v>
      </c>
      <c r="H66" s="64">
        <f t="shared" si="45"/>
        <v>0</v>
      </c>
      <c r="I66" s="61">
        <f t="shared" si="35"/>
        <v>0</v>
      </c>
    </row>
    <row r="67" spans="1:9" ht="33" x14ac:dyDescent="0.25">
      <c r="A67" s="10">
        <v>62</v>
      </c>
      <c r="B67" s="83" t="s">
        <v>76</v>
      </c>
      <c r="C67" s="83" t="s">
        <v>21</v>
      </c>
      <c r="D67" s="84">
        <v>0.2</v>
      </c>
      <c r="E67" s="91"/>
      <c r="F67" s="91"/>
      <c r="G67" s="60">
        <v>0</v>
      </c>
      <c r="H67" s="85">
        <f t="shared" ref="H67:H72" si="46">G67*D67</f>
        <v>0</v>
      </c>
      <c r="I67" s="86">
        <f t="shared" ref="I67:I71" si="47">F67+H67</f>
        <v>0</v>
      </c>
    </row>
    <row r="68" spans="1:9" ht="33" x14ac:dyDescent="0.25">
      <c r="A68" s="10">
        <v>63</v>
      </c>
      <c r="B68" s="83" t="s">
        <v>72</v>
      </c>
      <c r="C68" s="83" t="s">
        <v>71</v>
      </c>
      <c r="D68" s="84">
        <v>1.2</v>
      </c>
      <c r="E68" s="85">
        <v>0</v>
      </c>
      <c r="F68" s="85">
        <f>E68*D68</f>
        <v>0</v>
      </c>
      <c r="G68" s="60">
        <v>0</v>
      </c>
      <c r="H68" s="85">
        <f t="shared" si="46"/>
        <v>0</v>
      </c>
      <c r="I68" s="86">
        <f t="shared" si="47"/>
        <v>0</v>
      </c>
    </row>
    <row r="69" spans="1:9" ht="16.5" x14ac:dyDescent="0.25">
      <c r="A69" s="10">
        <v>64</v>
      </c>
      <c r="B69" s="83" t="s">
        <v>73</v>
      </c>
      <c r="C69" s="83" t="s">
        <v>21</v>
      </c>
      <c r="D69" s="84">
        <v>0.1</v>
      </c>
      <c r="E69" s="85">
        <v>0</v>
      </c>
      <c r="F69" s="85">
        <f>E69*D69</f>
        <v>0</v>
      </c>
      <c r="G69" s="60">
        <v>0</v>
      </c>
      <c r="H69" s="85">
        <f t="shared" si="46"/>
        <v>0</v>
      </c>
      <c r="I69" s="86">
        <f t="shared" si="47"/>
        <v>0</v>
      </c>
    </row>
    <row r="70" spans="1:9" ht="16.5" x14ac:dyDescent="0.25">
      <c r="A70" s="10">
        <v>65</v>
      </c>
      <c r="B70" s="83" t="s">
        <v>74</v>
      </c>
      <c r="C70" s="83" t="s">
        <v>0</v>
      </c>
      <c r="D70" s="84">
        <v>1</v>
      </c>
      <c r="E70" s="91"/>
      <c r="F70" s="91"/>
      <c r="G70" s="60">
        <v>0</v>
      </c>
      <c r="H70" s="85">
        <f t="shared" si="46"/>
        <v>0</v>
      </c>
      <c r="I70" s="86">
        <f t="shared" si="47"/>
        <v>0</v>
      </c>
    </row>
    <row r="71" spans="1:9" ht="16.5" x14ac:dyDescent="0.25">
      <c r="A71" s="10">
        <v>66</v>
      </c>
      <c r="B71" s="83" t="s">
        <v>75</v>
      </c>
      <c r="C71" s="83" t="s">
        <v>21</v>
      </c>
      <c r="D71" s="84">
        <v>0.1</v>
      </c>
      <c r="E71" s="91"/>
      <c r="F71" s="91"/>
      <c r="G71" s="60">
        <v>0</v>
      </c>
      <c r="H71" s="85">
        <f t="shared" si="46"/>
        <v>0</v>
      </c>
      <c r="I71" s="86">
        <f t="shared" si="47"/>
        <v>0</v>
      </c>
    </row>
    <row r="72" spans="1:9" ht="15.75" x14ac:dyDescent="0.25">
      <c r="A72" s="10">
        <v>67</v>
      </c>
      <c r="B72" s="80" t="s">
        <v>77</v>
      </c>
      <c r="C72" s="57" t="s">
        <v>8</v>
      </c>
      <c r="D72" s="63">
        <v>0.4</v>
      </c>
      <c r="E72" s="64">
        <v>0</v>
      </c>
      <c r="F72" s="64">
        <f>E72*D72</f>
        <v>0</v>
      </c>
      <c r="G72" s="60">
        <v>0</v>
      </c>
      <c r="H72" s="64">
        <f t="shared" si="46"/>
        <v>0</v>
      </c>
      <c r="I72" s="82">
        <f>H72+F72</f>
        <v>0</v>
      </c>
    </row>
    <row r="73" spans="1:9" ht="15.75" x14ac:dyDescent="0.25">
      <c r="A73" s="10">
        <v>68</v>
      </c>
      <c r="B73" s="49" t="s">
        <v>65</v>
      </c>
      <c r="C73" s="44"/>
      <c r="D73" s="45"/>
      <c r="E73" s="46"/>
      <c r="F73" s="47"/>
      <c r="G73" s="46"/>
      <c r="H73" s="47"/>
      <c r="I73" s="48"/>
    </row>
    <row r="74" spans="1:9" ht="15.75" x14ac:dyDescent="0.25">
      <c r="A74" s="10">
        <v>69</v>
      </c>
      <c r="B74" s="22" t="s">
        <v>66</v>
      </c>
      <c r="C74" s="14" t="s">
        <v>13</v>
      </c>
      <c r="D74" s="15">
        <v>25.19</v>
      </c>
      <c r="E74" s="92"/>
      <c r="F74" s="93"/>
      <c r="G74" s="11">
        <v>0</v>
      </c>
      <c r="H74" s="12">
        <f t="shared" ref="H74" si="48">D74*G74</f>
        <v>0</v>
      </c>
      <c r="I74" s="13">
        <f t="shared" ref="I74" si="49">H74+F74</f>
        <v>0</v>
      </c>
    </row>
    <row r="75" spans="1:9" ht="15.75" x14ac:dyDescent="0.25">
      <c r="A75" s="10">
        <v>70</v>
      </c>
      <c r="B75" s="57" t="s">
        <v>62</v>
      </c>
      <c r="C75" s="58" t="s">
        <v>8</v>
      </c>
      <c r="D75" s="59">
        <v>4.34</v>
      </c>
      <c r="E75" s="89"/>
      <c r="F75" s="89"/>
      <c r="G75" s="11">
        <v>0</v>
      </c>
      <c r="H75" s="60">
        <f>G75*D75</f>
        <v>0</v>
      </c>
      <c r="I75" s="61">
        <f>H75+E75</f>
        <v>0</v>
      </c>
    </row>
    <row r="76" spans="1:9" ht="15.75" x14ac:dyDescent="0.25">
      <c r="A76" s="10">
        <v>71</v>
      </c>
      <c r="B76" s="16" t="s">
        <v>48</v>
      </c>
      <c r="C76" s="57" t="s">
        <v>8</v>
      </c>
      <c r="D76" s="63">
        <v>25.19</v>
      </c>
      <c r="E76" s="64">
        <v>0</v>
      </c>
      <c r="F76" s="64">
        <f t="shared" ref="F76:F78" si="50">D76*E76</f>
        <v>0</v>
      </c>
      <c r="G76" s="11">
        <v>0</v>
      </c>
      <c r="H76" s="64">
        <f t="shared" ref="H76" si="51">D76*G76</f>
        <v>0</v>
      </c>
      <c r="I76" s="61">
        <f t="shared" ref="I76:I77" si="52">H76+F76</f>
        <v>0</v>
      </c>
    </row>
    <row r="77" spans="1:9" ht="15.75" x14ac:dyDescent="0.25">
      <c r="A77" s="10">
        <v>72</v>
      </c>
      <c r="B77" s="62" t="s">
        <v>45</v>
      </c>
      <c r="C77" s="57" t="s">
        <v>8</v>
      </c>
      <c r="D77" s="63">
        <v>26</v>
      </c>
      <c r="E77" s="64">
        <v>0</v>
      </c>
      <c r="F77" s="64">
        <f t="shared" si="50"/>
        <v>0</v>
      </c>
      <c r="G77" s="11">
        <v>0</v>
      </c>
      <c r="H77" s="65">
        <f t="shared" ref="H77:H78" si="53">G77*D77</f>
        <v>0</v>
      </c>
      <c r="I77" s="56">
        <f t="shared" si="52"/>
        <v>0</v>
      </c>
    </row>
    <row r="78" spans="1:9" ht="31.5" x14ac:dyDescent="0.25">
      <c r="A78" s="10">
        <v>73</v>
      </c>
      <c r="B78" s="57" t="s">
        <v>26</v>
      </c>
      <c r="C78" s="57" t="s">
        <v>8</v>
      </c>
      <c r="D78" s="63">
        <v>9.6</v>
      </c>
      <c r="E78" s="64">
        <v>0</v>
      </c>
      <c r="F78" s="64">
        <f t="shared" si="50"/>
        <v>0</v>
      </c>
      <c r="G78" s="11">
        <v>0</v>
      </c>
      <c r="H78" s="65">
        <f t="shared" si="53"/>
        <v>0</v>
      </c>
      <c r="I78" s="56">
        <f>H78+F78</f>
        <v>0</v>
      </c>
    </row>
    <row r="79" spans="1:9" ht="15.75" x14ac:dyDescent="0.25">
      <c r="A79" s="10">
        <v>74</v>
      </c>
      <c r="B79" s="22" t="s">
        <v>67</v>
      </c>
      <c r="C79" s="14" t="s">
        <v>8</v>
      </c>
      <c r="D79" s="15">
        <v>9.32</v>
      </c>
      <c r="E79" s="64">
        <v>0</v>
      </c>
      <c r="F79" s="12">
        <f>E79*D79</f>
        <v>0</v>
      </c>
      <c r="G79" s="11">
        <v>0</v>
      </c>
      <c r="H79" s="12">
        <f>G79*D79</f>
        <v>0</v>
      </c>
      <c r="I79" s="13">
        <f>H79+F79</f>
        <v>0</v>
      </c>
    </row>
    <row r="80" spans="1:9" ht="15.75" x14ac:dyDescent="0.25">
      <c r="A80" s="10">
        <v>75</v>
      </c>
      <c r="B80" s="22" t="s">
        <v>68</v>
      </c>
      <c r="C80" s="14" t="s">
        <v>8</v>
      </c>
      <c r="D80" s="15">
        <v>2</v>
      </c>
      <c r="E80" s="92"/>
      <c r="F80" s="93"/>
      <c r="G80" s="11">
        <v>0</v>
      </c>
      <c r="H80" s="12">
        <f>G80*D80</f>
        <v>0</v>
      </c>
      <c r="I80" s="13">
        <f>H80+F80</f>
        <v>0</v>
      </c>
    </row>
    <row r="81" spans="1:9" ht="31.5" x14ac:dyDescent="0.25">
      <c r="A81" s="10">
        <v>76</v>
      </c>
      <c r="B81" s="55" t="s">
        <v>47</v>
      </c>
      <c r="C81" s="58" t="s">
        <v>8</v>
      </c>
      <c r="D81" s="21">
        <v>8.74</v>
      </c>
      <c r="E81" s="21">
        <v>0</v>
      </c>
      <c r="F81" s="21">
        <f t="shared" ref="F81:F83" si="54">D81*E81</f>
        <v>0</v>
      </c>
      <c r="G81" s="11">
        <v>0</v>
      </c>
      <c r="H81" s="25">
        <f t="shared" ref="H81" si="55">G81*D81</f>
        <v>0</v>
      </c>
      <c r="I81" s="19">
        <f t="shared" ref="I81" si="56">H81+F81</f>
        <v>0</v>
      </c>
    </row>
    <row r="82" spans="1:9" ht="15.75" x14ac:dyDescent="0.25">
      <c r="A82" s="10">
        <v>77</v>
      </c>
      <c r="B82" s="68" t="s">
        <v>83</v>
      </c>
      <c r="C82" s="68" t="s">
        <v>13</v>
      </c>
      <c r="D82" s="69">
        <v>25.19</v>
      </c>
      <c r="E82" s="21">
        <v>0</v>
      </c>
      <c r="F82" s="56">
        <f t="shared" si="54"/>
        <v>0</v>
      </c>
      <c r="G82" s="11">
        <v>0</v>
      </c>
      <c r="H82" s="56">
        <f t="shared" ref="H82" si="57">D82*G82</f>
        <v>0</v>
      </c>
      <c r="I82" s="61">
        <f>H82+F82</f>
        <v>0</v>
      </c>
    </row>
    <row r="83" spans="1:9" ht="15.75" x14ac:dyDescent="0.25">
      <c r="A83" s="10">
        <v>78</v>
      </c>
      <c r="B83" s="62" t="s">
        <v>31</v>
      </c>
      <c r="C83" s="57" t="s">
        <v>0</v>
      </c>
      <c r="D83" s="63">
        <v>6</v>
      </c>
      <c r="E83" s="21">
        <v>0</v>
      </c>
      <c r="F83" s="64">
        <f t="shared" si="54"/>
        <v>0</v>
      </c>
      <c r="G83" s="11">
        <v>0</v>
      </c>
      <c r="H83" s="64">
        <f>G83*D83</f>
        <v>0</v>
      </c>
      <c r="I83" s="61">
        <f t="shared" ref="I83" si="58">H83+F83</f>
        <v>0</v>
      </c>
    </row>
    <row r="84" spans="1:9" ht="31.5" x14ac:dyDescent="0.25">
      <c r="A84" s="10">
        <v>79</v>
      </c>
      <c r="B84" s="23" t="s">
        <v>44</v>
      </c>
      <c r="C84" s="17" t="s">
        <v>32</v>
      </c>
      <c r="D84" s="20">
        <v>2</v>
      </c>
      <c r="E84" s="21">
        <v>0</v>
      </c>
      <c r="F84" s="24">
        <f>E84*D84</f>
        <v>0</v>
      </c>
      <c r="G84" s="11">
        <v>0</v>
      </c>
      <c r="H84" s="25">
        <f>G84*D84</f>
        <v>0</v>
      </c>
      <c r="I84" s="19">
        <f>H84+F84</f>
        <v>0</v>
      </c>
    </row>
    <row r="85" spans="1:9" ht="15.75" x14ac:dyDescent="0.25">
      <c r="A85" s="10">
        <v>80</v>
      </c>
      <c r="B85" s="66" t="s">
        <v>69</v>
      </c>
      <c r="C85" s="66" t="s">
        <v>8</v>
      </c>
      <c r="D85" s="59">
        <v>86.73</v>
      </c>
      <c r="E85" s="21">
        <v>0</v>
      </c>
      <c r="F85" s="67">
        <f>E85*D85</f>
        <v>0</v>
      </c>
      <c r="G85" s="11">
        <v>0</v>
      </c>
      <c r="H85" s="27">
        <f>G85*D85</f>
        <v>0</v>
      </c>
      <c r="I85" s="61">
        <f>H85+F85</f>
        <v>0</v>
      </c>
    </row>
    <row r="86" spans="1:9" ht="31.5" x14ac:dyDescent="0.25">
      <c r="A86" s="10">
        <v>81</v>
      </c>
      <c r="B86" s="62" t="s">
        <v>28</v>
      </c>
      <c r="C86" s="57" t="s">
        <v>8</v>
      </c>
      <c r="D86" s="63">
        <v>86.73</v>
      </c>
      <c r="E86" s="21">
        <v>0</v>
      </c>
      <c r="F86" s="64">
        <f t="shared" ref="F86" si="59">D86*E86</f>
        <v>0</v>
      </c>
      <c r="G86" s="11">
        <v>0</v>
      </c>
      <c r="H86" s="64">
        <f t="shared" ref="H86:H89" si="60">D86*G86</f>
        <v>0</v>
      </c>
      <c r="I86" s="61">
        <f t="shared" ref="I86:I89" si="61">H86+F86</f>
        <v>0</v>
      </c>
    </row>
    <row r="87" spans="1:9" ht="15.75" x14ac:dyDescent="0.25">
      <c r="A87" s="10">
        <v>82</v>
      </c>
      <c r="B87" s="16" t="s">
        <v>35</v>
      </c>
      <c r="C87" s="16" t="s">
        <v>34</v>
      </c>
      <c r="D87" s="70">
        <v>28</v>
      </c>
      <c r="E87" s="21">
        <v>0</v>
      </c>
      <c r="F87" s="71">
        <f>E87*D87</f>
        <v>0</v>
      </c>
      <c r="G87" s="11">
        <v>0</v>
      </c>
      <c r="H87" s="71">
        <f t="shared" si="60"/>
        <v>0</v>
      </c>
      <c r="I87" s="56">
        <f t="shared" si="61"/>
        <v>0</v>
      </c>
    </row>
    <row r="88" spans="1:9" ht="15.75" x14ac:dyDescent="0.25">
      <c r="A88" s="10">
        <v>83</v>
      </c>
      <c r="B88" s="62" t="s">
        <v>30</v>
      </c>
      <c r="C88" s="57" t="s">
        <v>0</v>
      </c>
      <c r="D88" s="63">
        <v>1</v>
      </c>
      <c r="E88" s="21">
        <v>0</v>
      </c>
      <c r="F88" s="64">
        <f t="shared" ref="F88:F89" si="62">D88*E88</f>
        <v>0</v>
      </c>
      <c r="G88" s="11">
        <v>0</v>
      </c>
      <c r="H88" s="64">
        <f t="shared" si="60"/>
        <v>0</v>
      </c>
      <c r="I88" s="61">
        <f t="shared" si="61"/>
        <v>0</v>
      </c>
    </row>
    <row r="89" spans="1:9" ht="15.75" x14ac:dyDescent="0.25">
      <c r="A89" s="10">
        <v>84</v>
      </c>
      <c r="B89" s="16" t="s">
        <v>70</v>
      </c>
      <c r="C89" s="57" t="s">
        <v>8</v>
      </c>
      <c r="D89" s="63">
        <v>8</v>
      </c>
      <c r="E89" s="21">
        <v>0</v>
      </c>
      <c r="F89" s="64">
        <f t="shared" si="62"/>
        <v>0</v>
      </c>
      <c r="G89" s="11">
        <v>0</v>
      </c>
      <c r="H89" s="64">
        <f t="shared" si="60"/>
        <v>0</v>
      </c>
      <c r="I89" s="61">
        <f t="shared" si="61"/>
        <v>0</v>
      </c>
    </row>
    <row r="90" spans="1:9" ht="15.75" x14ac:dyDescent="0.25">
      <c r="A90" s="10">
        <v>85</v>
      </c>
      <c r="B90" s="27" t="s">
        <v>14</v>
      </c>
      <c r="C90" s="28" t="s">
        <v>15</v>
      </c>
      <c r="D90" s="11">
        <v>12.45</v>
      </c>
      <c r="E90" s="92"/>
      <c r="F90" s="92"/>
      <c r="G90" s="11">
        <v>0</v>
      </c>
      <c r="H90" s="11">
        <f t="shared" ref="H90" si="63">D90*G90</f>
        <v>0</v>
      </c>
      <c r="I90" s="13">
        <f t="shared" ref="I90" si="64">H90+F90</f>
        <v>0</v>
      </c>
    </row>
    <row r="91" spans="1:9" ht="15.75" x14ac:dyDescent="0.25">
      <c r="A91" s="10"/>
      <c r="B91" s="26" t="s">
        <v>7</v>
      </c>
      <c r="C91" s="14"/>
      <c r="D91" s="14"/>
      <c r="E91" s="15"/>
      <c r="F91" s="11">
        <f>SUM(F6:F90)</f>
        <v>0</v>
      </c>
      <c r="G91" s="12"/>
      <c r="H91" s="11">
        <f>SUM(H6:H90)</f>
        <v>0</v>
      </c>
      <c r="I91" s="13">
        <f>SUM(I6:I90)</f>
        <v>0</v>
      </c>
    </row>
    <row r="92" spans="1:9" ht="15.75" x14ac:dyDescent="0.25">
      <c r="A92" s="10"/>
      <c r="B92" s="29" t="s">
        <v>79</v>
      </c>
      <c r="C92" s="30">
        <v>0</v>
      </c>
      <c r="D92" s="31"/>
      <c r="E92" s="11"/>
      <c r="F92" s="11"/>
      <c r="G92" s="32"/>
      <c r="H92" s="32"/>
      <c r="I92" s="33">
        <f>F91*C92</f>
        <v>0</v>
      </c>
    </row>
    <row r="93" spans="1:9" ht="15.75" x14ac:dyDescent="0.25">
      <c r="A93" s="10"/>
      <c r="B93" s="29" t="s">
        <v>7</v>
      </c>
      <c r="C93" s="30"/>
      <c r="D93" s="31"/>
      <c r="E93" s="11"/>
      <c r="F93" s="11"/>
      <c r="G93" s="32"/>
      <c r="H93" s="32"/>
      <c r="I93" s="33">
        <f>I92+I91</f>
        <v>0</v>
      </c>
    </row>
    <row r="94" spans="1:9" ht="15.75" x14ac:dyDescent="0.25">
      <c r="A94" s="10"/>
      <c r="B94" s="29" t="s">
        <v>80</v>
      </c>
      <c r="C94" s="30">
        <v>0</v>
      </c>
      <c r="D94" s="31"/>
      <c r="E94" s="11"/>
      <c r="F94" s="11"/>
      <c r="G94" s="11"/>
      <c r="H94" s="11"/>
      <c r="I94" s="13">
        <f>I93*C94</f>
        <v>0</v>
      </c>
    </row>
    <row r="95" spans="1:9" ht="15.75" x14ac:dyDescent="0.25">
      <c r="A95" s="10"/>
      <c r="B95" s="29" t="s">
        <v>16</v>
      </c>
      <c r="C95" s="30"/>
      <c r="D95" s="31"/>
      <c r="E95" s="11"/>
      <c r="F95" s="11"/>
      <c r="G95" s="11"/>
      <c r="H95" s="11"/>
      <c r="I95" s="13">
        <f>I93+I94</f>
        <v>0</v>
      </c>
    </row>
    <row r="96" spans="1:9" ht="15.75" x14ac:dyDescent="0.25">
      <c r="A96" s="10"/>
      <c r="B96" s="29" t="s">
        <v>81</v>
      </c>
      <c r="C96" s="30">
        <v>0</v>
      </c>
      <c r="D96" s="31"/>
      <c r="E96" s="11"/>
      <c r="F96" s="11"/>
      <c r="G96" s="11"/>
      <c r="H96" s="11"/>
      <c r="I96" s="13">
        <f>I95*C96</f>
        <v>0</v>
      </c>
    </row>
    <row r="97" spans="1:9" ht="15.75" x14ac:dyDescent="0.25">
      <c r="A97" s="10"/>
      <c r="B97" s="27" t="s">
        <v>16</v>
      </c>
      <c r="C97" s="28"/>
      <c r="D97" s="11"/>
      <c r="E97" s="11"/>
      <c r="F97" s="11"/>
      <c r="G97" s="11"/>
      <c r="H97" s="11"/>
      <c r="I97" s="13">
        <f>I96+I95</f>
        <v>0</v>
      </c>
    </row>
    <row r="98" spans="1:9" ht="15.75" x14ac:dyDescent="0.25">
      <c r="B98" s="27" t="s">
        <v>82</v>
      </c>
      <c r="C98" s="28">
        <v>0.05</v>
      </c>
      <c r="D98" s="12"/>
      <c r="E98" s="11"/>
      <c r="F98" s="11"/>
      <c r="G98" s="32"/>
      <c r="H98" s="32"/>
      <c r="I98" s="33">
        <f>I97*C98</f>
        <v>0</v>
      </c>
    </row>
    <row r="99" spans="1:9" x14ac:dyDescent="0.25">
      <c r="B99" s="26" t="s">
        <v>7</v>
      </c>
      <c r="C99" s="34"/>
      <c r="D99" s="34"/>
      <c r="E99" s="34"/>
      <c r="F99" s="35"/>
      <c r="G99" s="32"/>
      <c r="H99" s="32"/>
      <c r="I99" s="33">
        <f>I98+I97</f>
        <v>0</v>
      </c>
    </row>
    <row r="100" spans="1:9" ht="15.75" x14ac:dyDescent="0.25">
      <c r="B100" s="36" t="s">
        <v>19</v>
      </c>
      <c r="C100" s="37">
        <v>0.02</v>
      </c>
      <c r="D100" s="38"/>
      <c r="E100" s="39"/>
      <c r="F100" s="39"/>
      <c r="G100" s="32"/>
      <c r="H100" s="32"/>
      <c r="I100" s="33">
        <f>H91*C100</f>
        <v>0</v>
      </c>
    </row>
    <row r="101" spans="1:9" ht="15.75" x14ac:dyDescent="0.25">
      <c r="B101" s="36" t="s">
        <v>7</v>
      </c>
      <c r="C101" s="37"/>
      <c r="D101" s="38"/>
      <c r="E101" s="39"/>
      <c r="F101" s="39"/>
      <c r="G101" s="32"/>
      <c r="H101" s="32"/>
      <c r="I101" s="33">
        <f>I99+I100</f>
        <v>0</v>
      </c>
    </row>
    <row r="102" spans="1:9" ht="15.75" x14ac:dyDescent="0.25">
      <c r="B102" s="36" t="s">
        <v>17</v>
      </c>
      <c r="C102" s="37">
        <v>0.18</v>
      </c>
      <c r="D102" s="38"/>
      <c r="E102" s="39"/>
      <c r="F102" s="39"/>
      <c r="G102" s="32"/>
      <c r="H102" s="32"/>
      <c r="I102" s="33">
        <f>I101*C102</f>
        <v>0</v>
      </c>
    </row>
    <row r="103" spans="1:9" ht="15.75" x14ac:dyDescent="0.25">
      <c r="B103" s="40" t="s">
        <v>18</v>
      </c>
      <c r="C103" s="41"/>
      <c r="D103" s="42"/>
      <c r="E103" s="18"/>
      <c r="F103" s="18"/>
      <c r="G103" s="32"/>
      <c r="H103" s="32"/>
      <c r="I103" s="43">
        <f>I102+I101</f>
        <v>0</v>
      </c>
    </row>
    <row r="113" spans="2:2" ht="15.75" x14ac:dyDescent="0.3">
      <c r="B113" s="88"/>
    </row>
    <row r="116" spans="2:2" ht="30" x14ac:dyDescent="0.25">
      <c r="B116" s="87" t="s">
        <v>78</v>
      </c>
    </row>
  </sheetData>
  <mergeCells count="8">
    <mergeCell ref="D1:E1"/>
    <mergeCell ref="B2:I2"/>
    <mergeCell ref="A3:A4"/>
    <mergeCell ref="B3:B4"/>
    <mergeCell ref="C3:C4"/>
    <mergeCell ref="D3:D4"/>
    <mergeCell ref="E3:F3"/>
    <mergeCell ref="G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Natia Telia</cp:lastModifiedBy>
  <dcterms:created xsi:type="dcterms:W3CDTF">2021-06-04T17:19:43Z</dcterms:created>
  <dcterms:modified xsi:type="dcterms:W3CDTF">2021-08-25T09:59:42Z</dcterms:modified>
</cp:coreProperties>
</file>