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tabRatio="889"/>
  </bookViews>
  <sheets>
    <sheet name="shenakrebi xarjt." sheetId="13" r:id="rId1"/>
    <sheet name="loc. xarjt. # 1 (vert.saf.) " sheetId="12" r:id="rId2"/>
    <sheet name="loc. xarjt. # 2  (shemogobva) " sheetId="21" r:id="rId3"/>
    <sheet name="loc. xarjt. # 3 (fanchaturi.) " sheetId="22" r:id="rId4"/>
    <sheet name="loc. xarjt. # 4 (eleqtr.)" sheetId="23" r:id="rId5"/>
    <sheet name="loc. xarjt. # 5 (samgebro.) " sheetId="20" r:id="rId6"/>
    <sheet name="loc. xarjt. # 6 (demontaji) " sheetId="24" r:id="rId7"/>
  </sheets>
  <definedNames>
    <definedName name="_xlnm._FilterDatabase" localSheetId="1" hidden="1">'loc. xarjt. # 1 (vert.saf.) '!$A$8:$GA$35</definedName>
    <definedName name="_xlnm.Print_Area" localSheetId="1">'loc. xarjt. # 1 (vert.saf.) '!$A$1:$F$42</definedName>
    <definedName name="_xlnm.Print_Area" localSheetId="2">'loc. xarjt. # 2  (shemogobva) '!$A$1:$F$55</definedName>
    <definedName name="_xlnm.Print_Area" localSheetId="3">'loc. xarjt. # 3 (fanchaturi.) '!$A$1:$F$77</definedName>
    <definedName name="_xlnm.Print_Area" localSheetId="4">'loc. xarjt. # 4 (eleqtr.)'!$A$1:$F$36</definedName>
    <definedName name="_xlnm.Print_Area" localSheetId="5">'loc. xarjt. # 5 (samgebro.) '!$A$1:$F$23</definedName>
    <definedName name="_xlnm.Print_Area" localSheetId="6">'loc. xarjt. # 6 (demontaji) '!$A$1:$F$35</definedName>
    <definedName name="_xlnm.Print_Area" localSheetId="0">'shenakrebi xarjt.'!$A$1:$D$25</definedName>
    <definedName name="_xlnm.Print_Titles" localSheetId="1">'loc. xarjt. # 1 (vert.saf.) '!$8:$8</definedName>
    <definedName name="_xlnm.Print_Titles" localSheetId="2">'loc. xarjt. # 2  (shemogobva) '!$8:$8</definedName>
    <definedName name="_xlnm.Print_Titles" localSheetId="3">'loc. xarjt. # 3 (fanchaturi.) '!$8:$8</definedName>
  </definedNames>
  <calcPr calcId="144525"/>
</workbook>
</file>

<file path=xl/calcChain.xml><?xml version="1.0" encoding="utf-8"?>
<calcChain xmlns="http://schemas.openxmlformats.org/spreadsheetml/2006/main">
  <c r="D29" i="21" l="1"/>
  <c r="D25" i="21"/>
  <c r="D24" i="21"/>
  <c r="D29" i="22" l="1"/>
</calcChain>
</file>

<file path=xl/sharedStrings.xml><?xml version="1.0" encoding="utf-8"?>
<sst xmlns="http://schemas.openxmlformats.org/spreadsheetml/2006/main" count="402" uniqueCount="198">
  <si>
    <t>s a m u S a o s</t>
  </si>
  <si>
    <t>jami</t>
  </si>
  <si>
    <t>#</t>
  </si>
  <si>
    <t>safuZveli</t>
  </si>
  <si>
    <t>dasaxeleba</t>
  </si>
  <si>
    <t>ganz.</t>
  </si>
  <si>
    <t>sul</t>
  </si>
  <si>
    <t>erT.</t>
  </si>
  <si>
    <t>1'</t>
  </si>
  <si>
    <t>sul, TaviI-is  jami</t>
  </si>
  <si>
    <t>%</t>
  </si>
  <si>
    <t>sul, Tavi III-is  jami</t>
  </si>
  <si>
    <t>sul, Tavi II-is  jami</t>
  </si>
  <si>
    <t>teritoriis vertikaluri gegmareba da safarebi</t>
  </si>
  <si>
    <t>Rirebuleba, lari</t>
  </si>
  <si>
    <t>Tavi I.</t>
  </si>
  <si>
    <t>mSeneblobis ZiriTadi obieqtebi</t>
  </si>
  <si>
    <t>d. R. g.      18.0%</t>
  </si>
  <si>
    <t>gauTvaliswinebeli xarjebi,    3.0%</t>
  </si>
  <si>
    <t>sruli saxarjTaRricxvo Rirebuleba</t>
  </si>
  <si>
    <t>m3</t>
  </si>
  <si>
    <t xml:space="preserve">zednadebi xarjebi </t>
  </si>
  <si>
    <t xml:space="preserve">gegmiuri mogeba </t>
  </si>
  <si>
    <t xml:space="preserve">sul, Tavi I </t>
  </si>
  <si>
    <t xml:space="preserve">saxarjTaRricxvo dokumentacia                                                                       </t>
  </si>
  <si>
    <r>
      <t xml:space="preserve">Senakrebi xarjTaRricxva </t>
    </r>
    <r>
      <rPr>
        <b/>
        <sz val="22"/>
        <rFont val="AcadMtavr"/>
        <family val="2"/>
      </rPr>
      <t xml:space="preserve">AA </t>
    </r>
  </si>
  <si>
    <t>lari</t>
  </si>
  <si>
    <t>kg</t>
  </si>
  <si>
    <t xml:space="preserve"> saizolacio gruntis Semkvriveba  vibrosatkepniT, erT adgilze oTxi gavliT, morwyvis gareSe. </t>
  </si>
  <si>
    <t>sul, Tavi V-is  jami</t>
  </si>
  <si>
    <r>
      <t xml:space="preserve">lokaluri xarjTaRricxva # </t>
    </r>
    <r>
      <rPr>
        <b/>
        <sz val="10"/>
        <rFont val="Times New Roman"/>
        <family val="1"/>
        <charset val="204"/>
      </rPr>
      <t>1</t>
    </r>
  </si>
  <si>
    <r>
      <t xml:space="preserve">lokaluri xarjTaRricxva # </t>
    </r>
    <r>
      <rPr>
        <b/>
        <sz val="10"/>
        <rFont val="Times New Roman"/>
        <family val="1"/>
        <charset val="204"/>
      </rPr>
      <t>2</t>
    </r>
  </si>
  <si>
    <r>
      <t xml:space="preserve">lokaluri xarjTaRricxva # </t>
    </r>
    <r>
      <rPr>
        <b/>
        <sz val="9"/>
        <rFont val="Arial Black"/>
        <family val="2"/>
        <charset val="204"/>
      </rPr>
      <t>1</t>
    </r>
  </si>
  <si>
    <t>gzebi</t>
  </si>
  <si>
    <t>moednebi (sameurneo zona)</t>
  </si>
  <si>
    <t>gzebis da moednebis qviSa-xreSovani qveda fenis (qvesagebi) mowyoba sisq. 40 sm</t>
  </si>
  <si>
    <t>qviSa-xreSovani narevis samarago kavalierebi</t>
  </si>
  <si>
    <t>foladis zedapirebis SeRebva zeTovani saRebaviT 2-fenad</t>
  </si>
  <si>
    <t>sul, Tavi I-is  jami</t>
  </si>
  <si>
    <t>zednadebi xarjebi</t>
  </si>
  <si>
    <t>gegmiuri mogeba</t>
  </si>
  <si>
    <r>
      <t xml:space="preserve">lokaluri xarjTaRricxva # </t>
    </r>
    <r>
      <rPr>
        <b/>
        <sz val="9"/>
        <rFont val="Arial Black"/>
        <family val="2"/>
        <charset val="204"/>
      </rPr>
      <t>2</t>
    </r>
  </si>
  <si>
    <t>sxva infrastruqturuli obieqtebis samRebro samuSaoebi</t>
  </si>
  <si>
    <t>SemoRobvis reabilitacia</t>
  </si>
  <si>
    <r>
      <t xml:space="preserve">lokaluri xarjTaRricxva # </t>
    </r>
    <r>
      <rPr>
        <b/>
        <sz val="10"/>
        <rFont val="Times New Roman"/>
        <family val="1"/>
        <charset val="204"/>
      </rPr>
      <t>3</t>
    </r>
  </si>
  <si>
    <t xml:space="preserve">mavTulbadiani liTonis Robis mowyoba , simaRliT 1.50m. </t>
  </si>
  <si>
    <t>metri</t>
  </si>
  <si>
    <t>tona</t>
  </si>
  <si>
    <t>m2</t>
  </si>
  <si>
    <t>Robis foladis  dgarebis dafarva antikoroziuli gruntiT, 2fenad (100+100=200mkr)</t>
  </si>
  <si>
    <t>foladis zedapirebis (Robis dgarebis) SeRebva zeTovani saRebaviT 2-fenad</t>
  </si>
  <si>
    <t xml:space="preserve"> foladis moTuTiebuli mavTuli, d=4mm.</t>
  </si>
  <si>
    <t xml:space="preserve"> bade moTuTiebuli mavTulis, ujredis zomiT 50X50mm. mavT. diametriT 2.5mm</t>
  </si>
  <si>
    <t xml:space="preserve"> eleqtrodi, 3mm</t>
  </si>
  <si>
    <t>teritoriis (Robis trasis 2,0 m siganis zolis)  moSandakeba xeliT, III kat. gruntSi</t>
  </si>
  <si>
    <t xml:space="preserve"> III kat. gruntis  damuSaveba ormoebSi xeliT</t>
  </si>
  <si>
    <r>
      <t xml:space="preserve">lokaluri xarjTaRricxva # </t>
    </r>
    <r>
      <rPr>
        <b/>
        <sz val="9"/>
        <rFont val="Arial Black"/>
        <family val="2"/>
        <charset val="204"/>
      </rPr>
      <t>3</t>
    </r>
  </si>
  <si>
    <t>Tavi II.  Robis da WiSkris samRebro samuSaoebi (arsebuli da axali)</t>
  </si>
  <si>
    <t>TaviI.  Robis axali monakveTi</t>
  </si>
  <si>
    <t xml:space="preserve">foladis furc. sisqiT 3mm                                </t>
  </si>
  <si>
    <t xml:space="preserve"> a-III klasis armatura (d=10mm)                          </t>
  </si>
  <si>
    <t>saizolacio gruntis fenis zedapiris moSandakeba</t>
  </si>
  <si>
    <r>
      <t xml:space="preserve">q. </t>
    </r>
    <r>
      <rPr>
        <b/>
        <sz val="16"/>
        <rFont val="AcadMtavr"/>
      </rPr>
      <t>axalcixis</t>
    </r>
    <r>
      <rPr>
        <b/>
        <sz val="16"/>
        <rFont val="AcadNusx"/>
      </rPr>
      <t xml:space="preserve"> </t>
    </r>
    <r>
      <rPr>
        <b/>
        <sz val="16"/>
        <rFont val="AcadMtavr"/>
        <family val="2"/>
      </rPr>
      <t xml:space="preserve">arasaxifaTo narCenebis nagavsayreli poligonis reabilitaciis samuSaoebi
</t>
    </r>
  </si>
  <si>
    <t>obieqti: q. axalcixix arasaxifaTo narCenebis nagavsayreli poligonis reabilitaciis samuSaoebi</t>
  </si>
  <si>
    <t>obieqti: q. axalcixis arasaxifaTo narCenebis nagavsayreli poligonis reabilitaciis samuSaoebi</t>
  </si>
  <si>
    <t>fanCaturi</t>
  </si>
  <si>
    <t>Tavi I.   miwis samuSaoebi</t>
  </si>
  <si>
    <t>TaviII.  rkinabetonis saZirkveli</t>
  </si>
  <si>
    <t>RorRis sagebi fenis mowyoba  sisq. 20sm, saZirkvlebis qveS</t>
  </si>
  <si>
    <t>a-III klasis armatura</t>
  </si>
  <si>
    <t>saankero WanWikebis mowyoba wertilovan saZirkvelSi</t>
  </si>
  <si>
    <t>sul, TaviII-is  jami</t>
  </si>
  <si>
    <t>Tavi III.  rkinabetonis iataki</t>
  </si>
  <si>
    <t>RorRis sagebi fenis mowyoba  sisq. 5sm, iatakis filis qveS</t>
  </si>
  <si>
    <t>qviSa-xreSovani sagebi fenis mowyoba  sisq.10sm, iatakis filis qveS</t>
  </si>
  <si>
    <t>m</t>
  </si>
  <si>
    <t xml:space="preserve"> betonis iatakis moxexva mosarkini fxvniliT</t>
  </si>
  <si>
    <t>sul, TaviIII-is jami</t>
  </si>
  <si>
    <t>Tavi IV.  liTonis karkasi</t>
  </si>
  <si>
    <t>fanCaturis foladis  konstruqciebis (svetebi, koWebi, saxuravisa da kedlis Semosvis grZivebi)   montaJi</t>
  </si>
  <si>
    <t xml:space="preserve">foladis konstruqciebi,svetebi. (demontirebulis meoradi gamoyeneba) </t>
  </si>
  <si>
    <t>eleqtrodi, 4mm</t>
  </si>
  <si>
    <t>magidisa da skamebis foladis konstruqciebis mowyoba</t>
  </si>
  <si>
    <t>kv.m.</t>
  </si>
  <si>
    <t xml:space="preserve"> kvadratuli mili 60X60X3,5mm                                                    (demontirebulis meoradi gamoyeneba) </t>
  </si>
  <si>
    <t xml:space="preserve"> foladis kuTxovana 50X50X4 mm                                                                                       (demontirebulis meoradi gamoyeneba) </t>
  </si>
  <si>
    <t>foladis furc. sisqiT 10mm                                                                                                               (demontirebulis meoradi gamoyeneba)</t>
  </si>
  <si>
    <t>eleqtrodi, 3mm</t>
  </si>
  <si>
    <t>foladis konstruqciebis dafarva antikoroziuli gruntiT, 2fenad (100+100=200mkr)</t>
  </si>
  <si>
    <t>sul, Tavi IV-is  jami</t>
  </si>
  <si>
    <t>saxuravis mowyoba Tunuqis profilirebuli fenilisagan</t>
  </si>
  <si>
    <t>profilirebuli fenili, feradi moTuTiebuli Tunuqis, sisqiT 0.5mm, wibos simaRliT aranakleb_35mm (demontirebulis meoradi gamoyeneba)</t>
  </si>
  <si>
    <t>TviTmWreli "Surupi", rezinis sayeluriT</t>
  </si>
  <si>
    <t>cali</t>
  </si>
  <si>
    <t>saxuravis kexis da sacremleebis mowyoba gluvi TunuqiT</t>
  </si>
  <si>
    <t>gluvi, feradi moTuTiebuli Tunuqi, sisqiT 0.5mm                                                                   (demontirebulis meoradi gamoyeneba)</t>
  </si>
  <si>
    <t>moqloni, uJangavi</t>
  </si>
  <si>
    <t>Weris Semosva xis lambriT</t>
  </si>
  <si>
    <t>xis lambri (ficari sisqiT 35 mm, samontaJo kbiliTa da RariT), wiwvovani merqnis jiSis                                                                    (demontirebulis meoradi gamoyeneba)</t>
  </si>
  <si>
    <t>TviTmWreli "Surupi", 3X50mm</t>
  </si>
  <si>
    <t>xis konstruqciebis antiseptirebuli, xiluli zedapirebis dafarva zeTovani laqiT, 2-fenad</t>
  </si>
  <si>
    <t>Tavi VI.   magidisa skamebis mopirkeTeba</t>
  </si>
  <si>
    <t>skamebis Semosva xis ZelebiT</t>
  </si>
  <si>
    <t xml:space="preserve"> xis Zeli 100X60mm                                                         (demontirebulis meoradi gamoyeneba)</t>
  </si>
  <si>
    <t>TviTmWreli "Surupi", 5X80mm</t>
  </si>
  <si>
    <t>xis Zelebis antiseptirebuli, xiluli zedapirebis dafarva zeTovani laqiT, 2-fenad</t>
  </si>
  <si>
    <t>magidis betonis zedapiris moxexva mosarkini fxvniliT</t>
  </si>
  <si>
    <t>sul, Tavi VI-is  jami</t>
  </si>
  <si>
    <r>
      <t xml:space="preserve">lokaluri xarjTaRricxva # </t>
    </r>
    <r>
      <rPr>
        <b/>
        <sz val="9"/>
        <rFont val="Arial Black"/>
        <family val="2"/>
        <charset val="204"/>
      </rPr>
      <t>4</t>
    </r>
  </si>
  <si>
    <t>el. samontaJo samuSaoebi fanCaturze</t>
  </si>
  <si>
    <t>Tavi I.  nagebobebis ganaTebis Sida qselebis reabilitacia (farduli da fanCaturi, sapirfareSo)</t>
  </si>
  <si>
    <t>axali led-sanaTebis montaJi,xazovani tipis 60vt., tenSeuRwevi (farduli da fanCaturi)</t>
  </si>
  <si>
    <t>axali spilenZis sadenis, ganivkveTiT 2X2,5mm2, gayvana arsebul foladis da axal plastmasis damcav milebSi</t>
  </si>
  <si>
    <t>axali plastmasis damcavi milebis montaJi, d=30 mm.</t>
  </si>
  <si>
    <t>axali spilenZis sadenis, ganivkveTiT 2X2,5mm2, gayvana  axal plastmasis damcav milebSi, tranSeaSi</t>
  </si>
  <si>
    <t>axali plastmasis damcavi milebis montaJi, d=30 mm, tranSeaSi</t>
  </si>
  <si>
    <t>TaviIII.   saerTo samSeneblo samuSaoebi el. qselebisaTvis</t>
  </si>
  <si>
    <t xml:space="preserve"> III kat. gruntis Semdgomi damuSaveba tranSeaSi xeliT </t>
  </si>
  <si>
    <t>III kat. gruntis ukuCayra xeliT, tranSeaSi.</t>
  </si>
  <si>
    <r>
      <t xml:space="preserve">lokaluri xarjTaRricxva # </t>
    </r>
    <r>
      <rPr>
        <b/>
        <sz val="9"/>
        <rFont val="Arial Black"/>
        <family val="2"/>
        <charset val="204"/>
      </rPr>
      <t>5</t>
    </r>
  </si>
  <si>
    <r>
      <t xml:space="preserve">lokaluri xarjTaRricxva # </t>
    </r>
    <r>
      <rPr>
        <b/>
        <sz val="9"/>
        <rFont val="Arial Black"/>
        <family val="2"/>
        <charset val="204"/>
      </rPr>
      <t>6</t>
    </r>
  </si>
  <si>
    <t xml:space="preserve"> infrastruqturuli obieqtebis demontaJi dmanisis poligonze da gadmotana</t>
  </si>
  <si>
    <r>
      <t xml:space="preserve">lokaluri xarjTaRricxva # </t>
    </r>
    <r>
      <rPr>
        <b/>
        <sz val="10"/>
        <rFont val="Times New Roman"/>
        <family val="1"/>
        <charset val="204"/>
      </rPr>
      <t>5</t>
    </r>
  </si>
  <si>
    <r>
      <t xml:space="preserve">lokaluri xarjTaRricxva # </t>
    </r>
    <r>
      <rPr>
        <b/>
        <sz val="10"/>
        <rFont val="Times New Roman"/>
        <family val="1"/>
        <charset val="204"/>
      </rPr>
      <t>6</t>
    </r>
  </si>
  <si>
    <t>infrastruqturuli obieqtebis demontaJi dmanisis poligonze da gadmotana</t>
  </si>
  <si>
    <r>
      <t xml:space="preserve">lokaluri xarjTaRricxva # </t>
    </r>
    <r>
      <rPr>
        <b/>
        <sz val="10"/>
        <rFont val="Times New Roman"/>
        <family val="1"/>
        <charset val="204"/>
      </rPr>
      <t>4</t>
    </r>
  </si>
  <si>
    <t>q. axalcixis arasaxifaTo narCenebis nagavsayreli poligonis reabilitaciis samuSaoebi</t>
  </si>
  <si>
    <t xml:space="preserve">WiSkaris mowyoba, zomiT - 5,30 X 1.50 m. </t>
  </si>
  <si>
    <t>liTonis saWrel-saxexi diskoebi</t>
  </si>
  <si>
    <t>WiSkris dafarva antikoroziuli gruntiT, 2fenad (100+100=200mkr)</t>
  </si>
  <si>
    <t>Tavi I.   miwis samuSaoebi narCenebis izolaciaze da saizolacio gruntis samarage kavalierebis mowyobaze</t>
  </si>
  <si>
    <t>Tavi II.  gzebi da moednebi</t>
  </si>
  <si>
    <t>sul, Tavi II-is jami</t>
  </si>
  <si>
    <t>Tavi III.  aArsebuli dacviTi nagebiobebi (bunkerebi)</t>
  </si>
  <si>
    <t>arsebuli dacviTi nagebobebis rkinabetonis gadaxurvis fileebis Cangreva</t>
  </si>
  <si>
    <t xml:space="preserve"> a-III klasis armatura (d=10mm)   2X0,0005=</t>
  </si>
  <si>
    <t xml:space="preserve"> karebebis CarCoebi, kv. mili 60X40X3mm   </t>
  </si>
  <si>
    <t xml:space="preserve"> karebebis CarCoebi, kv. mili 40X40X3mm   </t>
  </si>
  <si>
    <t xml:space="preserve"> kvadratuli foladis Rero 16X16mm    </t>
  </si>
  <si>
    <t xml:space="preserve"> foladis furc. sisqiT 4mm  2X0,00038=</t>
  </si>
  <si>
    <t xml:space="preserve"> foladis furc. sisqiT 3mm  </t>
  </si>
  <si>
    <t xml:space="preserve"> e.w. qvis samsxvrevis bade, Savi liTonis mavTulis, ujredis zomiT 50X50mm. mavT. diametriT 2.5mm      </t>
  </si>
  <si>
    <t xml:space="preserve"> foladis anjamebi </t>
  </si>
  <si>
    <t xml:space="preserve"> foladis urdulebi WiSkrisaTvis (didi zomis)   </t>
  </si>
  <si>
    <t xml:space="preserve"> foladis saboqlomeebi  </t>
  </si>
  <si>
    <t xml:space="preserve">mavTulbadiani liTonis Robis, simaRliT 1.50m, arsebuli monakveTis demontaJi </t>
  </si>
  <si>
    <t>III kat. gruntis ukuCayra xeliT</t>
  </si>
  <si>
    <t>foladis konstruqciebi,koWebi, saxuravis  grZivebi. (demontirebulis meoradi gamoyeneba)</t>
  </si>
  <si>
    <t>foladis konstruqciebis dekoratiuli SeRebva zeTovani saRebaviT 2-fenad, antikoroziul SeRebvaze</t>
  </si>
  <si>
    <t>TaviII.   Sidasamoedno el. qselis montaJi</t>
  </si>
  <si>
    <t xml:space="preserve">Tavi II. infrastruqturuli obieqtebis transportireba dmanisis poligonidan axalcixis poligonamde 250 km-ze </t>
  </si>
  <si>
    <t>komp.</t>
  </si>
  <si>
    <t>t</t>
  </si>
  <si>
    <t>manqana-meqanizmebis fardulis Senobis miwiszeda nawilis transportireba da dasawyobeba samS. moedanze</t>
  </si>
  <si>
    <t xml:space="preserve">fanCaturis Senobis miwiszeda nawilis transportireba </t>
  </si>
  <si>
    <t>sapirfareSos Senobis miwiszeda nawilis transportireba da dasawyobeba samS. moedanze</t>
  </si>
  <si>
    <t>sasmeli wylis samarago avzis da xelsabanis  transportireba da dasawyobeba samS. moedanze</t>
  </si>
  <si>
    <t>konteineris tipis sadarajo jixuris transportireba da dasawyobeba samS. moedanze</t>
  </si>
  <si>
    <t xml:space="preserve"> gruntis  (IIIkat.) damuSaveba eqskavatoriT, adgilze dayriT</t>
  </si>
  <si>
    <t xml:space="preserve"> saizolacio gruntis (III kat.) gadatana da mosworeba, buldozeriT,  170 m-manZilze</t>
  </si>
  <si>
    <t xml:space="preserve">  gruntis (III kat.) gadatana , buldozeriT,  150 m-manZilze, samarage kavalierebis mosawyobad</t>
  </si>
  <si>
    <t xml:space="preserve">saizolacio gruntis kavalierebis formireba III kat. gruntSi, buldozeriT, gruntis gadataniT 30m-mde_moculobiT bunebriv, Semkvrivebul mdgomareobaSi </t>
  </si>
  <si>
    <t>saizolacio gruntis kavalierebis ferdobebis moSandakeba,  III kat. gruntSi  eqskavatoriT</t>
  </si>
  <si>
    <t>gzebisa da moednebis RorRis (fraqciuli 0-40 mm) zeda fenis mowyoba sisq.15 sm</t>
  </si>
  <si>
    <t>gzebisa da moednebis RorRis (fraqciuli 0-40 mm)  zeda fenis mowyoba sisq.15 sm</t>
  </si>
  <si>
    <t xml:space="preserve">qviSa-xreSovani narevis kavalierebis formireba (III kat.), buldozeriT, gruntis gadataniT 30m-mde_moculobiT bunebriv, Semkvrivebul mdgomareobaSi </t>
  </si>
  <si>
    <t xml:space="preserve">qviSa-xreSovani narevis kavalierebis ferdobebis moSandakeba, (III kat.)  eqskavatoriT </t>
  </si>
  <si>
    <t>mocul.</t>
  </si>
  <si>
    <t>Rirebuleba,</t>
  </si>
  <si>
    <t>IIIkat. damuSavebuli, zedmeti gruntis mosworeba teritoriaze buldozeriT, gadaadgilebiT 30m-mde</t>
  </si>
  <si>
    <t xml:space="preserve"> c.</t>
  </si>
  <si>
    <t xml:space="preserve"> grZ. metri.</t>
  </si>
  <si>
    <t>grZ. metri.</t>
  </si>
  <si>
    <t xml:space="preserve"> m2</t>
  </si>
  <si>
    <t>Tavi I.  infrastruqturuli obieqtebis demontaJi (dmanisis poligonze)</t>
  </si>
  <si>
    <t>III kat. gruntis  damuSaveba xeliT</t>
  </si>
  <si>
    <t>IIIkat. zedmeti gruntis mosworeba teritoriaze buldozeriT, gadaadgilebiT 30m-mde</t>
  </si>
  <si>
    <t>temperaturuli nakerebis Caxerxva betonis iatakSi 4sm siRrmeze, siganiT-5mm, Semdgomi SevsebiT sahermetizacio masaliT (poliuretanis zonari da cveTamedegi Txevadi rezinis pasta)</t>
  </si>
  <si>
    <t>xis Zelebis gasufTaveba da dafarva antiseptikuri, aalebis sawinaaRmdego xsnariT, 2-fenad, yvela mxridan</t>
  </si>
  <si>
    <t>xis konstruqciebis gasufTaveba da dafarva antiseptikuri, aalebis sawinaaRmdego xsnariT, 2-fenad, yvela mxridan</t>
  </si>
  <si>
    <t xml:space="preserve"> gruntis  (IIIkat.) damuSaveba eqskavatoriT,  adgilze dayriT</t>
  </si>
  <si>
    <t xml:space="preserve"> grZ.m.</t>
  </si>
  <si>
    <t>manqana-meqanizmebis fardulis Senobis miwiszeda nawilis demontaJi (samS. moculobiT)</t>
  </si>
  <si>
    <t>fanCaturis Senobis miwiszeda nawilis demontaJi (samS. moculobiT)</t>
  </si>
  <si>
    <t>sapirfareSos Senobis miwiszeda nawilis demontaJi (samS. moculobiT)</t>
  </si>
  <si>
    <t>sasmeli wylis samarago avzis da xelsabanis demontaJ i</t>
  </si>
  <si>
    <t>I ÷ III Tavebis jami</t>
  </si>
  <si>
    <t>mon. betonis (B20) wertilovani saZirkvelis mowyoba</t>
  </si>
  <si>
    <t xml:space="preserve">  dgari, foladis mili Ø60X3mm. </t>
  </si>
  <si>
    <t xml:space="preserve"> liTonis dgarebi, kv.mili 100X100X4mm.  2X2,7=</t>
  </si>
  <si>
    <t>I ÷ II Tavebis jami</t>
  </si>
  <si>
    <t>mon. r/b wertilovani saZirkvelis mowyoba, betoni B20</t>
  </si>
  <si>
    <t>mon. rkinabetonis iatakis mowyoba, betoni B20</t>
  </si>
  <si>
    <t xml:space="preserve">Tavi V. saxuravis da Weris Semosva. </t>
  </si>
  <si>
    <t xml:space="preserve">magidis mon. rkinabetonis filis mowyoba, betoni B20 </t>
  </si>
  <si>
    <t>I ÷ VI Tavebis jami</t>
  </si>
  <si>
    <t>მომწოდებელი: -------------------</t>
  </si>
  <si>
    <t>ხელმძღვანელის (უფლებამოსილი პირის) ხელმოწერა: 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</si>
</sst>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_р_._-;\-* #,##0.00_р_._-;_-* &quot;-&quot;??_р_._-;_-@_-"/>
    <numFmt numFmtId="166" formatCode="0.000"/>
    <numFmt numFmtId="167" formatCode="0.0000"/>
    <numFmt numFmtId="168" formatCode="0.0"/>
    <numFmt numFmtId="169" formatCode="0.00000"/>
  </numFmts>
  <fonts count="57"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cadMtavr"/>
      <family val="2"/>
    </font>
    <font>
      <sz val="12"/>
      <name val="AcadMtavr"/>
      <family val="2"/>
    </font>
    <font>
      <sz val="14"/>
      <name val="AcadMtavr"/>
      <family val="2"/>
    </font>
    <font>
      <b/>
      <sz val="14"/>
      <name val="AcadMtavr"/>
      <family val="2"/>
    </font>
    <font>
      <b/>
      <sz val="12"/>
      <name val="AcadMtavr"/>
      <family val="2"/>
    </font>
    <font>
      <b/>
      <sz val="22"/>
      <name val="AcadMtavr"/>
      <family val="2"/>
    </font>
    <font>
      <sz val="11"/>
      <color theme="1"/>
      <name val="Calibri"/>
      <family val="2"/>
      <scheme val="minor"/>
    </font>
    <font>
      <b/>
      <sz val="24"/>
      <name val="AcadMtavr"/>
      <family val="2"/>
    </font>
    <font>
      <b/>
      <sz val="20"/>
      <color rgb="FFFF0000"/>
      <name val="AcadMtavr"/>
      <family val="2"/>
    </font>
    <font>
      <b/>
      <sz val="9"/>
      <name val="AcadMtavr"/>
      <family val="2"/>
      <charset val="204"/>
    </font>
    <font>
      <sz val="10"/>
      <name val="AcadMtavr"/>
      <family val="2"/>
      <charset val="204"/>
    </font>
    <font>
      <b/>
      <sz val="10"/>
      <name val="Times New Roman"/>
      <family val="1"/>
      <charset val="204"/>
    </font>
    <font>
      <b/>
      <sz val="10"/>
      <name val="AcadMtavr"/>
      <family val="2"/>
      <charset val="204"/>
    </font>
    <font>
      <b/>
      <sz val="9"/>
      <name val="Arial Black"/>
      <family val="2"/>
      <charset val="204"/>
    </font>
    <font>
      <b/>
      <sz val="9"/>
      <name val="AcadNusx"/>
      <family val="2"/>
      <charset val="204"/>
    </font>
    <font>
      <sz val="9"/>
      <name val="AcadNusx"/>
      <family val="2"/>
      <charset val="204"/>
    </font>
    <font>
      <b/>
      <sz val="9"/>
      <name val="AcadNusx"/>
      <family val="2"/>
    </font>
    <font>
      <sz val="9"/>
      <name val="Arachveulebrivi Thin"/>
      <family val="2"/>
      <charset val="204"/>
    </font>
    <font>
      <b/>
      <sz val="9"/>
      <name val="Arachveulebrivi Thin"/>
      <family val="2"/>
      <charset val="204"/>
    </font>
    <font>
      <sz val="9"/>
      <name val="AcadNusx"/>
    </font>
    <font>
      <b/>
      <sz val="9"/>
      <name val="Arachveulebrivi Thin"/>
      <family val="2"/>
    </font>
    <font>
      <b/>
      <sz val="9"/>
      <name val="AcadMtavr"/>
    </font>
    <font>
      <b/>
      <sz val="16"/>
      <name val="AcadNusx"/>
    </font>
    <font>
      <sz val="11"/>
      <name val="Arachveulebrivi Thin"/>
      <family val="2"/>
    </font>
    <font>
      <b/>
      <sz val="12"/>
      <name val="Arachveulebrivi Thin"/>
      <family val="2"/>
    </font>
    <font>
      <sz val="11"/>
      <name val="AcadNusx"/>
      <family val="2"/>
    </font>
    <font>
      <b/>
      <sz val="16"/>
      <name val="AcadMtavr"/>
    </font>
    <font>
      <sz val="11"/>
      <name val="AcadNusx"/>
    </font>
    <font>
      <sz val="9"/>
      <name val="Arachveulebrivi Thin"/>
      <family val="2"/>
    </font>
    <font>
      <sz val="9"/>
      <name val="Arachveulebrivi Thin"/>
      <family val="2"/>
      <charset val="1"/>
    </font>
    <font>
      <b/>
      <sz val="9"/>
      <name val="Arachveulebrivi Thin"/>
      <family val="2"/>
      <charset val="1"/>
    </font>
    <font>
      <sz val="12"/>
      <color rgb="FFFF0000"/>
      <name val="AcadMtavr"/>
      <family val="2"/>
    </font>
    <font>
      <b/>
      <sz val="9"/>
      <name val="AcadNusx"/>
    </font>
    <font>
      <b/>
      <i/>
      <sz val="9"/>
      <name val="AcadNusx"/>
    </font>
    <font>
      <sz val="9"/>
      <color rgb="FFFF0000"/>
      <name val="AcadNusx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259">
    <xf numFmtId="0" fontId="0" fillId="0" borderId="0" xfId="0"/>
    <xf numFmtId="0" fontId="23" fillId="0" borderId="0" xfId="0" applyFont="1" applyAlignment="1">
      <alignment wrapText="1" shrinkToFit="1"/>
    </xf>
    <xf numFmtId="0" fontId="23" fillId="0" borderId="0" xfId="0" applyFont="1" applyAlignment="1">
      <alignment vertical="top" wrapText="1" shrinkToFit="1"/>
    </xf>
    <xf numFmtId="0" fontId="23" fillId="0" borderId="21" xfId="0" applyFont="1" applyBorder="1" applyAlignment="1">
      <alignment horizontal="left" vertical="top" wrapText="1" shrinkToFit="1"/>
    </xf>
    <xf numFmtId="0" fontId="23" fillId="0" borderId="21" xfId="0" applyFont="1" applyBorder="1" applyAlignment="1">
      <alignment wrapText="1" shrinkToFit="1"/>
    </xf>
    <xf numFmtId="0" fontId="26" fillId="0" borderId="21" xfId="0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vertical="center" wrapText="1" shrinkToFit="1"/>
    </xf>
    <xf numFmtId="0" fontId="25" fillId="0" borderId="21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vertical="center" wrapText="1" shrinkToFit="1"/>
    </xf>
    <xf numFmtId="2" fontId="22" fillId="0" borderId="21" xfId="0" applyNumberFormat="1" applyFont="1" applyBorder="1" applyAlignment="1">
      <alignment wrapText="1" shrinkToFit="1"/>
    </xf>
    <xf numFmtId="0" fontId="25" fillId="0" borderId="21" xfId="0" applyFont="1" applyBorder="1" applyAlignment="1">
      <alignment horizontal="center" wrapText="1" shrinkToFit="1"/>
    </xf>
    <xf numFmtId="2" fontId="30" fillId="0" borderId="21" xfId="0" applyNumberFormat="1" applyFont="1" applyBorder="1" applyAlignment="1">
      <alignment wrapText="1" shrinkToFit="1"/>
    </xf>
    <xf numFmtId="2" fontId="23" fillId="0" borderId="0" xfId="0" applyNumberFormat="1" applyFont="1" applyAlignment="1">
      <alignment vertical="top" wrapText="1" shrinkToFit="1"/>
    </xf>
    <xf numFmtId="2" fontId="23" fillId="0" borderId="0" xfId="0" applyNumberFormat="1" applyFont="1" applyAlignment="1">
      <alignment wrapText="1" shrinkToFit="1"/>
    </xf>
    <xf numFmtId="2" fontId="23" fillId="0" borderId="0" xfId="0" applyNumberFormat="1" applyFont="1" applyAlignment="1">
      <alignment horizontal="center" wrapText="1" shrinkToFit="1"/>
    </xf>
    <xf numFmtId="0" fontId="37" fillId="0" borderId="0" xfId="0" applyFont="1" applyFill="1" applyBorder="1" applyAlignment="1">
      <alignment horizontal="center"/>
    </xf>
    <xf numFmtId="0" fontId="37" fillId="0" borderId="0" xfId="262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37" fillId="0" borderId="0" xfId="0" applyFont="1" applyFill="1" applyBorder="1"/>
    <xf numFmtId="0" fontId="23" fillId="0" borderId="0" xfId="0" applyFont="1" applyFill="1" applyAlignment="1">
      <alignment vertical="top" wrapText="1" shrinkToFit="1"/>
    </xf>
    <xf numFmtId="0" fontId="49" fillId="0" borderId="0" xfId="262" applyFont="1" applyFill="1" applyAlignment="1">
      <alignment horizontal="center"/>
    </xf>
    <xf numFmtId="0" fontId="41" fillId="0" borderId="0" xfId="262" applyFont="1" applyFill="1" applyBorder="1" applyAlignment="1">
      <alignment horizontal="center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/>
    <xf numFmtId="0" fontId="37" fillId="0" borderId="0" xfId="262" applyFont="1" applyFill="1" applyAlignment="1">
      <alignment horizontal="center"/>
    </xf>
    <xf numFmtId="164" fontId="37" fillId="0" borderId="0" xfId="337" applyFont="1" applyFill="1" applyAlignment="1">
      <alignment horizontal="center"/>
    </xf>
    <xf numFmtId="0" fontId="37" fillId="0" borderId="15" xfId="293" applyFont="1" applyFill="1" applyBorder="1" applyAlignment="1">
      <alignment horizontal="center" vertical="center" wrapText="1"/>
    </xf>
    <xf numFmtId="0" fontId="37" fillId="0" borderId="0" xfId="293" applyFont="1" applyFill="1" applyAlignment="1">
      <alignment horizontal="center" vertical="center" wrapText="1"/>
    </xf>
    <xf numFmtId="0" fontId="37" fillId="0" borderId="0" xfId="262" applyFont="1" applyFill="1" applyAlignment="1">
      <alignment horizontal="center" vertical="center" wrapText="1"/>
    </xf>
    <xf numFmtId="0" fontId="37" fillId="0" borderId="0" xfId="262" applyFont="1" applyFill="1" applyBorder="1" applyAlignment="1">
      <alignment horizontal="right"/>
    </xf>
    <xf numFmtId="0" fontId="37" fillId="0" borderId="16" xfId="293" applyFont="1" applyFill="1" applyBorder="1" applyAlignment="1">
      <alignment horizontal="center" vertical="center" wrapText="1"/>
    </xf>
    <xf numFmtId="0" fontId="37" fillId="0" borderId="0" xfId="262" applyFont="1" applyFill="1" applyBorder="1" applyAlignment="1">
      <alignment horizontal="left"/>
    </xf>
    <xf numFmtId="0" fontId="37" fillId="0" borderId="10" xfId="293" applyFont="1" applyFill="1" applyBorder="1" applyAlignment="1">
      <alignment horizontal="center"/>
    </xf>
    <xf numFmtId="0" fontId="37" fillId="0" borderId="10" xfId="293" applyFont="1" applyFill="1" applyBorder="1" applyAlignment="1">
      <alignment horizontal="center" vertical="center" wrapText="1"/>
    </xf>
    <xf numFmtId="0" fontId="39" fillId="0" borderId="10" xfId="262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0" fontId="39" fillId="0" borderId="18" xfId="0" applyFont="1" applyFill="1" applyBorder="1" applyAlignment="1">
      <alignment horizontal="center" vertical="center"/>
    </xf>
    <xf numFmtId="164" fontId="37" fillId="0" borderId="18" xfId="337" applyFont="1" applyFill="1" applyBorder="1" applyAlignment="1">
      <alignment horizontal="left" vertical="center" wrapText="1"/>
    </xf>
    <xf numFmtId="166" fontId="39" fillId="0" borderId="18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2" fontId="40" fillId="0" borderId="10" xfId="262" applyNumberFormat="1" applyFont="1" applyFill="1" applyBorder="1" applyAlignment="1">
      <alignment horizontal="right"/>
    </xf>
    <xf numFmtId="0" fontId="39" fillId="0" borderId="18" xfId="295" applyFont="1" applyFill="1" applyBorder="1" applyAlignment="1">
      <alignment horizontal="right" vertical="center"/>
    </xf>
    <xf numFmtId="0" fontId="39" fillId="0" borderId="11" xfId="295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168" fontId="40" fillId="0" borderId="10" xfId="262" applyNumberFormat="1" applyFont="1" applyFill="1" applyBorder="1" applyAlignment="1">
      <alignment horizontal="right"/>
    </xf>
    <xf numFmtId="0" fontId="45" fillId="0" borderId="10" xfId="262" applyFont="1" applyFill="1" applyBorder="1" applyAlignment="1">
      <alignment horizontal="center"/>
    </xf>
    <xf numFmtId="2" fontId="46" fillId="0" borderId="10" xfId="262" applyNumberFormat="1" applyFont="1" applyFill="1" applyBorder="1" applyAlignment="1">
      <alignment horizontal="right"/>
    </xf>
    <xf numFmtId="2" fontId="40" fillId="0" borderId="10" xfId="262" applyNumberFormat="1" applyFont="1" applyFill="1" applyBorder="1" applyAlignment="1">
      <alignment horizontal="center"/>
    </xf>
    <xf numFmtId="168" fontId="39" fillId="0" borderId="10" xfId="262" applyNumberFormat="1" applyFont="1" applyFill="1" applyBorder="1" applyAlignment="1">
      <alignment horizontal="center"/>
    </xf>
    <xf numFmtId="168" fontId="39" fillId="0" borderId="10" xfId="262" applyNumberFormat="1" applyFont="1" applyFill="1" applyBorder="1" applyAlignment="1">
      <alignment horizontal="center" vertical="center"/>
    </xf>
    <xf numFmtId="0" fontId="37" fillId="0" borderId="0" xfId="262" applyFont="1" applyFill="1" applyBorder="1" applyAlignment="1">
      <alignment horizontal="center" vertical="center"/>
    </xf>
    <xf numFmtId="0" fontId="37" fillId="0" borderId="0" xfId="262" applyFont="1" applyFill="1" applyAlignment="1">
      <alignment horizontal="center" vertical="center"/>
    </xf>
    <xf numFmtId="168" fontId="40" fillId="0" borderId="10" xfId="262" applyNumberFormat="1" applyFont="1" applyFill="1" applyBorder="1" applyAlignment="1">
      <alignment horizontal="center"/>
    </xf>
    <xf numFmtId="2" fontId="37" fillId="0" borderId="0" xfId="262" applyNumberFormat="1" applyFont="1" applyFill="1" applyBorder="1" applyAlignment="1">
      <alignment horizontal="center" vertical="center"/>
    </xf>
    <xf numFmtId="9" fontId="37" fillId="0" borderId="0" xfId="336" applyFont="1" applyFill="1" applyAlignment="1">
      <alignment horizontal="center"/>
    </xf>
    <xf numFmtId="0" fontId="41" fillId="0" borderId="0" xfId="262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51" fillId="0" borderId="11" xfId="339" applyFont="1" applyFill="1" applyBorder="1" applyAlignment="1">
      <alignment horizontal="center" wrapText="1"/>
    </xf>
    <xf numFmtId="0" fontId="51" fillId="0" borderId="18" xfId="0" applyFont="1" applyFill="1" applyBorder="1" applyAlignment="1">
      <alignment horizontal="center"/>
    </xf>
    <xf numFmtId="0" fontId="51" fillId="0" borderId="18" xfId="0" applyFont="1" applyFill="1" applyBorder="1"/>
    <xf numFmtId="0" fontId="49" fillId="0" borderId="0" xfId="0" applyFont="1" applyFill="1"/>
    <xf numFmtId="2" fontId="51" fillId="0" borderId="11" xfId="293" applyNumberFormat="1" applyFont="1" applyFill="1" applyBorder="1" applyAlignment="1">
      <alignment horizontal="right"/>
    </xf>
    <xf numFmtId="0" fontId="49" fillId="0" borderId="0" xfId="262" applyFont="1" applyFill="1" applyAlignment="1">
      <alignment horizontal="center" wrapText="1"/>
    </xf>
    <xf numFmtId="167" fontId="51" fillId="0" borderId="11" xfId="293" applyNumberFormat="1" applyFont="1" applyFill="1" applyBorder="1" applyAlignment="1">
      <alignment horizontal="right"/>
    </xf>
    <xf numFmtId="2" fontId="51" fillId="0" borderId="11" xfId="266" applyNumberFormat="1" applyFont="1" applyFill="1" applyBorder="1"/>
    <xf numFmtId="169" fontId="51" fillId="0" borderId="11" xfId="293" applyNumberFormat="1" applyFont="1" applyFill="1" applyBorder="1" applyAlignment="1">
      <alignment horizontal="right"/>
    </xf>
    <xf numFmtId="0" fontId="51" fillId="0" borderId="19" xfId="338" applyFont="1" applyFill="1" applyBorder="1" applyAlignment="1">
      <alignment horizontal="center" wrapText="1"/>
    </xf>
    <xf numFmtId="0" fontId="51" fillId="0" borderId="18" xfId="338" applyFont="1" applyFill="1" applyBorder="1" applyAlignment="1">
      <alignment horizontal="center" wrapText="1"/>
    </xf>
    <xf numFmtId="0" fontId="51" fillId="0" borderId="18" xfId="339" applyFont="1" applyFill="1" applyBorder="1" applyAlignment="1">
      <alignment horizontal="center" wrapText="1"/>
    </xf>
    <xf numFmtId="0" fontId="47" fillId="0" borderId="0" xfId="262" applyFont="1" applyFill="1" applyAlignment="1">
      <alignment horizontal="center"/>
    </xf>
    <xf numFmtId="0" fontId="47" fillId="0" borderId="0" xfId="0" applyFont="1" applyFill="1"/>
    <xf numFmtId="2" fontId="52" fillId="0" borderId="10" xfId="262" applyNumberFormat="1" applyFont="1" applyFill="1" applyBorder="1" applyAlignment="1">
      <alignment horizontal="right"/>
    </xf>
    <xf numFmtId="168" fontId="52" fillId="0" borderId="10" xfId="262" applyNumberFormat="1" applyFont="1" applyFill="1" applyBorder="1" applyAlignment="1">
      <alignment horizontal="right"/>
    </xf>
    <xf numFmtId="0" fontId="39" fillId="0" borderId="19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40" fillId="0" borderId="0" xfId="262" applyFont="1" applyFill="1" applyBorder="1" applyAlignment="1">
      <alignment horizontal="center"/>
    </xf>
    <xf numFmtId="0" fontId="39" fillId="0" borderId="0" xfId="262" applyFont="1" applyFill="1" applyBorder="1" applyAlignment="1">
      <alignment horizontal="center"/>
    </xf>
    <xf numFmtId="0" fontId="40" fillId="0" borderId="0" xfId="262" applyFont="1" applyFill="1" applyBorder="1" applyAlignment="1">
      <alignment horizontal="center" vertical="center"/>
    </xf>
    <xf numFmtId="2" fontId="40" fillId="0" borderId="0" xfId="262" applyNumberFormat="1" applyFont="1" applyFill="1" applyBorder="1" applyAlignment="1">
      <alignment horizontal="right"/>
    </xf>
    <xf numFmtId="168" fontId="40" fillId="0" borderId="0" xfId="262" applyNumberFormat="1" applyFont="1" applyFill="1" applyBorder="1" applyAlignment="1">
      <alignment horizontal="center"/>
    </xf>
    <xf numFmtId="0" fontId="41" fillId="0" borderId="0" xfId="0" applyFont="1" applyFill="1"/>
    <xf numFmtId="0" fontId="41" fillId="0" borderId="0" xfId="0" applyFont="1" applyFill="1" applyAlignment="1">
      <alignment horizontal="center"/>
    </xf>
    <xf numFmtId="0" fontId="39" fillId="0" borderId="11" xfId="293" applyFont="1" applyFill="1" applyBorder="1" applyAlignment="1">
      <alignment horizontal="center" vertical="center"/>
    </xf>
    <xf numFmtId="2" fontId="42" fillId="0" borderId="10" xfId="262" applyNumberFormat="1" applyFont="1" applyFill="1" applyBorder="1" applyAlignment="1">
      <alignment horizontal="right"/>
    </xf>
    <xf numFmtId="0" fontId="39" fillId="0" borderId="10" xfId="295" applyFont="1" applyFill="1" applyBorder="1" applyAlignment="1">
      <alignment horizontal="right" vertical="center"/>
    </xf>
    <xf numFmtId="0" fontId="39" fillId="0" borderId="13" xfId="262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20" xfId="295" applyFont="1" applyFill="1" applyBorder="1" applyAlignment="1">
      <alignment horizontal="right" vertical="center"/>
    </xf>
    <xf numFmtId="0" fontId="39" fillId="0" borderId="13" xfId="295" applyFont="1" applyFill="1" applyBorder="1" applyAlignment="1">
      <alignment horizontal="right" vertical="center"/>
    </xf>
    <xf numFmtId="0" fontId="39" fillId="0" borderId="22" xfId="295" applyFont="1" applyFill="1" applyBorder="1" applyAlignment="1">
      <alignment horizontal="right" vertical="center"/>
    </xf>
    <xf numFmtId="0" fontId="45" fillId="0" borderId="13" xfId="262" applyFont="1" applyFill="1" applyBorder="1" applyAlignment="1">
      <alignment horizontal="center"/>
    </xf>
    <xf numFmtId="0" fontId="53" fillId="0" borderId="21" xfId="0" applyFont="1" applyBorder="1" applyAlignment="1">
      <alignment vertical="center" wrapText="1" shrinkToFit="1"/>
    </xf>
    <xf numFmtId="0" fontId="32" fillId="0" borderId="21" xfId="0" applyFont="1" applyBorder="1" applyAlignment="1">
      <alignment horizontal="left" vertical="center" wrapText="1" shrinkToFit="1"/>
    </xf>
    <xf numFmtId="0" fontId="32" fillId="0" borderId="21" xfId="0" applyFont="1" applyBorder="1" applyAlignment="1">
      <alignment vertical="center" wrapText="1" shrinkToFit="1"/>
    </xf>
    <xf numFmtId="2" fontId="34" fillId="0" borderId="21" xfId="0" applyNumberFormat="1" applyFont="1" applyBorder="1" applyAlignment="1">
      <alignment vertical="center" wrapText="1" shrinkToFit="1"/>
    </xf>
    <xf numFmtId="0" fontId="49" fillId="0" borderId="1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1" fillId="0" borderId="18" xfId="293" applyFont="1" applyFill="1" applyBorder="1" applyAlignment="1">
      <alignment horizontal="center" wrapText="1"/>
    </xf>
    <xf numFmtId="0" fontId="49" fillId="0" borderId="22" xfId="0" applyFont="1" applyFill="1" applyBorder="1" applyAlignment="1">
      <alignment horizontal="center"/>
    </xf>
    <xf numFmtId="0" fontId="51" fillId="0" borderId="22" xfId="339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/>
    </xf>
    <xf numFmtId="0" fontId="51" fillId="0" borderId="20" xfId="293" applyFont="1" applyFill="1" applyBorder="1" applyAlignment="1">
      <alignment horizontal="center" wrapText="1"/>
    </xf>
    <xf numFmtId="0" fontId="51" fillId="0" borderId="20" xfId="339" applyFont="1" applyFill="1" applyBorder="1" applyAlignment="1">
      <alignment horizontal="center" wrapText="1"/>
    </xf>
    <xf numFmtId="2" fontId="51" fillId="0" borderId="22" xfId="293" applyNumberFormat="1" applyFont="1" applyFill="1" applyBorder="1" applyAlignment="1">
      <alignment horizontal="right"/>
    </xf>
    <xf numFmtId="167" fontId="51" fillId="0" borderId="22" xfId="293" applyNumberFormat="1" applyFont="1" applyFill="1" applyBorder="1" applyAlignment="1">
      <alignment horizontal="right"/>
    </xf>
    <xf numFmtId="2" fontId="51" fillId="0" borderId="22" xfId="266" applyNumberFormat="1" applyFont="1" applyFill="1" applyBorder="1"/>
    <xf numFmtId="0" fontId="39" fillId="0" borderId="18" xfId="293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39" fillId="0" borderId="22" xfId="293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0" fontId="50" fillId="0" borderId="13" xfId="262" applyFont="1" applyFill="1" applyBorder="1" applyAlignment="1">
      <alignment horizontal="center"/>
    </xf>
    <xf numFmtId="0" fontId="50" fillId="0" borderId="20" xfId="339" applyFont="1" applyFill="1" applyBorder="1" applyAlignment="1">
      <alignment horizontal="center" wrapText="1"/>
    </xf>
    <xf numFmtId="0" fontId="42" fillId="0" borderId="20" xfId="339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/>
    </xf>
    <xf numFmtId="0" fontId="39" fillId="0" borderId="20" xfId="293" applyFont="1" applyFill="1" applyBorder="1" applyAlignment="1">
      <alignment horizontal="center" vertical="center"/>
    </xf>
    <xf numFmtId="2" fontId="39" fillId="0" borderId="11" xfId="293" applyNumberFormat="1" applyFont="1" applyFill="1" applyBorder="1" applyAlignment="1">
      <alignment horizontal="center" vertical="center"/>
    </xf>
    <xf numFmtId="2" fontId="39" fillId="0" borderId="18" xfId="293" applyNumberFormat="1" applyFont="1" applyFill="1" applyBorder="1" applyAlignment="1">
      <alignment horizontal="center" vertical="center"/>
    </xf>
    <xf numFmtId="0" fontId="41" fillId="0" borderId="10" xfId="262" applyFont="1" applyFill="1" applyBorder="1" applyAlignment="1">
      <alignment horizontal="center"/>
    </xf>
    <xf numFmtId="0" fontId="54" fillId="0" borderId="10" xfId="262" applyFont="1" applyFill="1" applyBorder="1" applyAlignment="1">
      <alignment horizontal="center" vertical="center" wrapText="1"/>
    </xf>
    <xf numFmtId="166" fontId="41" fillId="0" borderId="14" xfId="262" applyNumberFormat="1" applyFont="1" applyFill="1" applyBorder="1" applyAlignment="1">
      <alignment horizontal="center"/>
    </xf>
    <xf numFmtId="0" fontId="54" fillId="0" borderId="18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/>
    </xf>
    <xf numFmtId="2" fontId="54" fillId="0" borderId="0" xfId="0" applyNumberFormat="1" applyFont="1" applyFill="1" applyAlignment="1">
      <alignment horizontal="right" vertical="center"/>
    </xf>
    <xf numFmtId="0" fontId="54" fillId="0" borderId="18" xfId="0" applyFont="1" applyFill="1" applyBorder="1" applyAlignment="1">
      <alignment horizontal="center" vertical="center" wrapText="1"/>
    </xf>
    <xf numFmtId="2" fontId="54" fillId="0" borderId="15" xfId="0" applyNumberFormat="1" applyFont="1" applyFill="1" applyBorder="1" applyAlignment="1">
      <alignment horizontal="right" vertical="center"/>
    </xf>
    <xf numFmtId="2" fontId="54" fillId="0" borderId="20" xfId="0" applyNumberFormat="1" applyFont="1" applyFill="1" applyBorder="1" applyAlignment="1">
      <alignment horizontal="right" vertical="center"/>
    </xf>
    <xf numFmtId="0" fontId="54" fillId="0" borderId="10" xfId="262" applyFont="1" applyFill="1" applyBorder="1" applyAlignment="1">
      <alignment horizontal="center"/>
    </xf>
    <xf numFmtId="0" fontId="55" fillId="0" borderId="10" xfId="262" applyFont="1" applyFill="1" applyBorder="1" applyAlignment="1">
      <alignment horizontal="center" vertical="center" wrapText="1"/>
    </xf>
    <xf numFmtId="0" fontId="54" fillId="0" borderId="18" xfId="266" applyFont="1" applyFill="1" applyBorder="1" applyAlignment="1">
      <alignment horizontal="center" vertical="center"/>
    </xf>
    <xf numFmtId="0" fontId="54" fillId="0" borderId="18" xfId="262" applyFont="1" applyFill="1" applyBorder="1" applyAlignment="1">
      <alignment horizontal="center" vertical="center" wrapText="1"/>
    </xf>
    <xf numFmtId="2" fontId="54" fillId="0" borderId="15" xfId="266" applyNumberFormat="1" applyFont="1" applyFill="1" applyBorder="1" applyAlignment="1">
      <alignment horizontal="right" vertical="center"/>
    </xf>
    <xf numFmtId="0" fontId="54" fillId="0" borderId="10" xfId="266" applyFont="1" applyFill="1" applyBorder="1" applyAlignment="1">
      <alignment horizontal="center" vertical="center"/>
    </xf>
    <xf numFmtId="2" fontId="54" fillId="0" borderId="14" xfId="266" applyNumberFormat="1" applyFont="1" applyFill="1" applyBorder="1" applyAlignment="1">
      <alignment horizontal="right" vertical="center"/>
    </xf>
    <xf numFmtId="2" fontId="41" fillId="0" borderId="14" xfId="262" applyNumberFormat="1" applyFont="1" applyFill="1" applyBorder="1" applyAlignment="1">
      <alignment horizontal="center"/>
    </xf>
    <xf numFmtId="0" fontId="54" fillId="0" borderId="11" xfId="266" applyFont="1" applyFill="1" applyBorder="1" applyAlignment="1">
      <alignment horizontal="center" vertical="center"/>
    </xf>
    <xf numFmtId="0" fontId="54" fillId="0" borderId="11" xfId="262" applyFont="1" applyFill="1" applyBorder="1" applyAlignment="1">
      <alignment horizontal="center" vertical="center" wrapText="1"/>
    </xf>
    <xf numFmtId="2" fontId="54" fillId="0" borderId="0" xfId="266" applyNumberFormat="1" applyFont="1" applyFill="1" applyBorder="1" applyAlignment="1">
      <alignment horizontal="right" vertical="center"/>
    </xf>
    <xf numFmtId="0" fontId="49" fillId="0" borderId="10" xfId="262" applyFont="1" applyFill="1" applyBorder="1" applyAlignment="1">
      <alignment horizontal="center"/>
    </xf>
    <xf numFmtId="2" fontId="49" fillId="0" borderId="14" xfId="262" applyNumberFormat="1" applyFont="1" applyFill="1" applyBorder="1" applyAlignment="1">
      <alignment horizontal="center"/>
    </xf>
    <xf numFmtId="166" fontId="49" fillId="0" borderId="14" xfId="262" applyNumberFormat="1" applyFont="1" applyFill="1" applyBorder="1" applyAlignment="1">
      <alignment horizontal="center"/>
    </xf>
    <xf numFmtId="167" fontId="54" fillId="0" borderId="13" xfId="262" applyNumberFormat="1" applyFont="1" applyFill="1" applyBorder="1" applyAlignment="1">
      <alignment horizontal="center"/>
    </xf>
    <xf numFmtId="0" fontId="54" fillId="0" borderId="10" xfId="262" applyFont="1" applyFill="1" applyBorder="1" applyAlignment="1">
      <alignment horizontal="center" vertical="center"/>
    </xf>
    <xf numFmtId="9" fontId="41" fillId="0" borderId="10" xfId="336" applyFont="1" applyFill="1" applyBorder="1" applyAlignment="1">
      <alignment horizontal="center"/>
    </xf>
    <xf numFmtId="166" fontId="54" fillId="0" borderId="13" xfId="262" applyNumberFormat="1" applyFont="1" applyFill="1" applyBorder="1" applyAlignment="1">
      <alignment horizontal="center"/>
    </xf>
    <xf numFmtId="0" fontId="41" fillId="0" borderId="10" xfId="262" applyFont="1" applyFill="1" applyBorder="1" applyAlignment="1">
      <alignment horizontal="center" vertical="center"/>
    </xf>
    <xf numFmtId="0" fontId="54" fillId="0" borderId="13" xfId="262" applyFont="1" applyFill="1" applyBorder="1" applyAlignment="1">
      <alignment horizontal="center" vertical="center"/>
    </xf>
    <xf numFmtId="0" fontId="54" fillId="0" borderId="10" xfId="262" applyFont="1" applyFill="1" applyBorder="1" applyAlignment="1">
      <alignment horizontal="center" wrapText="1"/>
    </xf>
    <xf numFmtId="0" fontId="54" fillId="0" borderId="18" xfId="266" applyFont="1" applyFill="1" applyBorder="1" applyAlignment="1">
      <alignment horizontal="center" vertical="center" wrapText="1"/>
    </xf>
    <xf numFmtId="2" fontId="54" fillId="0" borderId="20" xfId="266" applyNumberFormat="1" applyFont="1" applyFill="1" applyBorder="1" applyAlignment="1">
      <alignment horizontal="right" vertical="center" wrapText="1"/>
    </xf>
    <xf numFmtId="2" fontId="54" fillId="0" borderId="15" xfId="0" applyNumberFormat="1" applyFont="1" applyFill="1" applyBorder="1" applyAlignment="1">
      <alignment horizontal="right" vertical="center" wrapText="1"/>
    </xf>
    <xf numFmtId="0" fontId="41" fillId="0" borderId="11" xfId="266" applyFont="1" applyFill="1" applyBorder="1" applyAlignment="1">
      <alignment horizontal="center"/>
    </xf>
    <xf numFmtId="0" fontId="41" fillId="0" borderId="11" xfId="266" applyFont="1" applyFill="1" applyBorder="1" applyAlignment="1">
      <alignment horizontal="center" wrapText="1"/>
    </xf>
    <xf numFmtId="2" fontId="41" fillId="0" borderId="0" xfId="266" applyNumberFormat="1" applyFont="1" applyFill="1" applyAlignment="1">
      <alignment horizontal="right"/>
    </xf>
    <xf numFmtId="0" fontId="41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wrapText="1"/>
    </xf>
    <xf numFmtId="167" fontId="41" fillId="0" borderId="22" xfId="0" applyNumberFormat="1" applyFont="1" applyFill="1" applyBorder="1" applyAlignment="1">
      <alignment horizontal="right"/>
    </xf>
    <xf numFmtId="2" fontId="41" fillId="0" borderId="0" xfId="0" applyNumberFormat="1" applyFont="1" applyFill="1" applyAlignment="1">
      <alignment horizontal="right"/>
    </xf>
    <xf numFmtId="0" fontId="54" fillId="0" borderId="18" xfId="338" applyFont="1" applyFill="1" applyBorder="1" applyAlignment="1">
      <alignment horizontal="center" vertical="center" wrapText="1"/>
    </xf>
    <xf numFmtId="2" fontId="54" fillId="0" borderId="15" xfId="338" applyNumberFormat="1" applyFont="1" applyFill="1" applyBorder="1" applyAlignment="1">
      <alignment horizontal="right" vertical="center" wrapText="1"/>
    </xf>
    <xf numFmtId="166" fontId="41" fillId="0" borderId="22" xfId="0" applyNumberFormat="1" applyFont="1" applyFill="1" applyBorder="1" applyAlignment="1">
      <alignment horizontal="right"/>
    </xf>
    <xf numFmtId="169" fontId="41" fillId="0" borderId="22" xfId="0" applyNumberFormat="1" applyFont="1" applyFill="1" applyBorder="1" applyAlignment="1">
      <alignment horizontal="right"/>
    </xf>
    <xf numFmtId="1" fontId="41" fillId="0" borderId="0" xfId="266" applyNumberFormat="1" applyFont="1" applyFill="1" applyAlignment="1">
      <alignment horizontal="right"/>
    </xf>
    <xf numFmtId="0" fontId="54" fillId="0" borderId="13" xfId="262" applyFont="1" applyFill="1" applyBorder="1" applyAlignment="1">
      <alignment horizontal="center"/>
    </xf>
    <xf numFmtId="0" fontId="41" fillId="0" borderId="13" xfId="262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166" fontId="54" fillId="0" borderId="15" xfId="0" applyNumberFormat="1" applyFont="1" applyFill="1" applyBorder="1" applyAlignment="1">
      <alignment horizontal="right" vertical="center"/>
    </xf>
    <xf numFmtId="168" fontId="41" fillId="0" borderId="10" xfId="262" applyNumberFormat="1" applyFont="1" applyFill="1" applyBorder="1" applyAlignment="1">
      <alignment horizontal="center"/>
    </xf>
    <xf numFmtId="2" fontId="54" fillId="0" borderId="10" xfId="262" applyNumberFormat="1" applyFont="1" applyFill="1" applyBorder="1" applyAlignment="1">
      <alignment horizontal="right"/>
    </xf>
    <xf numFmtId="0" fontId="41" fillId="0" borderId="11" xfId="294" applyFont="1" applyFill="1" applyBorder="1" applyAlignment="1">
      <alignment horizontal="center" vertical="center"/>
    </xf>
    <xf numFmtId="0" fontId="41" fillId="0" borderId="22" xfId="294" applyFont="1" applyFill="1" applyBorder="1" applyAlignment="1">
      <alignment horizontal="center" vertical="center"/>
    </xf>
    <xf numFmtId="0" fontId="41" fillId="0" borderId="18" xfId="293" applyFont="1" applyFill="1" applyBorder="1" applyAlignment="1">
      <alignment horizontal="center" vertical="center" wrapText="1"/>
    </xf>
    <xf numFmtId="0" fontId="41" fillId="0" borderId="20" xfId="293" applyFont="1" applyFill="1" applyBorder="1" applyAlignment="1">
      <alignment horizontal="center" vertical="center" wrapText="1"/>
    </xf>
    <xf numFmtId="2" fontId="41" fillId="0" borderId="11" xfId="293" applyNumberFormat="1" applyFont="1" applyFill="1" applyBorder="1" applyAlignment="1">
      <alignment horizontal="right"/>
    </xf>
    <xf numFmtId="2" fontId="41" fillId="0" borderId="22" xfId="293" applyNumberFormat="1" applyFont="1" applyFill="1" applyBorder="1" applyAlignment="1">
      <alignment horizontal="right"/>
    </xf>
    <xf numFmtId="166" fontId="54" fillId="0" borderId="15" xfId="0" applyNumberFormat="1" applyFont="1" applyFill="1" applyBorder="1" applyAlignment="1">
      <alignment horizontal="right" vertical="center" wrapText="1"/>
    </xf>
    <xf numFmtId="2" fontId="41" fillId="0" borderId="18" xfId="0" applyNumberFormat="1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0" borderId="18" xfId="294" applyFont="1" applyFill="1" applyBorder="1" applyAlignment="1">
      <alignment horizontal="center" vertical="center"/>
    </xf>
    <xf numFmtId="0" fontId="41" fillId="0" borderId="20" xfId="294" applyFont="1" applyFill="1" applyBorder="1" applyAlignment="1">
      <alignment horizontal="center" vertical="center"/>
    </xf>
    <xf numFmtId="2" fontId="41" fillId="0" borderId="18" xfId="0" applyNumberFormat="1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 wrapText="1"/>
    </xf>
    <xf numFmtId="2" fontId="54" fillId="0" borderId="14" xfId="0" applyNumberFormat="1" applyFont="1" applyFill="1" applyBorder="1" applyAlignment="1">
      <alignment horizontal="right" vertical="center"/>
    </xf>
    <xf numFmtId="2" fontId="41" fillId="0" borderId="10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168" fontId="54" fillId="0" borderId="10" xfId="262" applyNumberFormat="1" applyFont="1" applyFill="1" applyBorder="1" applyAlignment="1">
      <alignment horizontal="right"/>
    </xf>
    <xf numFmtId="166" fontId="54" fillId="0" borderId="0" xfId="0" applyNumberFormat="1" applyFont="1" applyFill="1" applyAlignment="1">
      <alignment horizontal="right" vertical="center"/>
    </xf>
    <xf numFmtId="0" fontId="41" fillId="0" borderId="11" xfId="293" applyFont="1" applyFill="1" applyBorder="1" applyAlignment="1">
      <alignment horizontal="center" vertical="center"/>
    </xf>
    <xf numFmtId="0" fontId="41" fillId="0" borderId="22" xfId="293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/>
    </xf>
    <xf numFmtId="166" fontId="56" fillId="0" borderId="0" xfId="0" applyNumberFormat="1" applyFont="1" applyFill="1" applyAlignment="1">
      <alignment horizontal="right" vertical="center"/>
    </xf>
    <xf numFmtId="2" fontId="56" fillId="0" borderId="11" xfId="293" applyNumberFormat="1" applyFont="1" applyFill="1" applyBorder="1" applyAlignment="1">
      <alignment horizontal="right" vertical="center"/>
    </xf>
    <xf numFmtId="2" fontId="56" fillId="0" borderId="22" xfId="293" applyNumberFormat="1" applyFont="1" applyFill="1" applyBorder="1" applyAlignment="1">
      <alignment horizontal="right" vertical="center"/>
    </xf>
    <xf numFmtId="0" fontId="41" fillId="0" borderId="18" xfId="339" applyFont="1" applyFill="1" applyBorder="1" applyAlignment="1">
      <alignment horizontal="center" vertical="center" wrapText="1"/>
    </xf>
    <xf numFmtId="0" fontId="41" fillId="0" borderId="20" xfId="339" applyFont="1" applyFill="1" applyBorder="1" applyAlignment="1">
      <alignment horizontal="center" vertical="center" wrapText="1"/>
    </xf>
    <xf numFmtId="0" fontId="56" fillId="0" borderId="11" xfId="266" applyFont="1" applyFill="1" applyBorder="1" applyAlignment="1">
      <alignment horizontal="center" vertical="center" wrapText="1"/>
    </xf>
    <xf numFmtId="0" fontId="56" fillId="0" borderId="11" xfId="266" applyFont="1" applyFill="1" applyBorder="1" applyAlignment="1">
      <alignment horizontal="center"/>
    </xf>
    <xf numFmtId="2" fontId="56" fillId="0" borderId="0" xfId="266" applyNumberFormat="1" applyFont="1" applyFill="1" applyAlignment="1">
      <alignment horizontal="right"/>
    </xf>
    <xf numFmtId="2" fontId="56" fillId="0" borderId="11" xfId="293" applyNumberFormat="1" applyFont="1" applyFill="1" applyBorder="1" applyAlignment="1">
      <alignment horizontal="right"/>
    </xf>
    <xf numFmtId="2" fontId="56" fillId="0" borderId="22" xfId="293" applyNumberFormat="1" applyFont="1" applyFill="1" applyBorder="1" applyAlignment="1">
      <alignment horizontal="right"/>
    </xf>
    <xf numFmtId="0" fontId="56" fillId="0" borderId="11" xfId="0" applyFont="1" applyFill="1" applyBorder="1" applyAlignment="1">
      <alignment horizontal="center"/>
    </xf>
    <xf numFmtId="166" fontId="56" fillId="0" borderId="22" xfId="0" applyNumberFormat="1" applyFont="1" applyFill="1" applyBorder="1" applyAlignment="1">
      <alignment horizontal="right"/>
    </xf>
    <xf numFmtId="0" fontId="41" fillId="0" borderId="19" xfId="338" applyFont="1" applyFill="1" applyBorder="1" applyAlignment="1">
      <alignment horizontal="center" vertical="center" wrapText="1"/>
    </xf>
    <xf numFmtId="0" fontId="41" fillId="0" borderId="18" xfId="338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/>
    </xf>
    <xf numFmtId="2" fontId="54" fillId="0" borderId="0" xfId="0" applyNumberFormat="1" applyFont="1" applyFill="1" applyAlignment="1">
      <alignment horizontal="right" vertical="center" wrapText="1"/>
    </xf>
    <xf numFmtId="2" fontId="41" fillId="0" borderId="11" xfId="0" applyNumberFormat="1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2" fontId="56" fillId="0" borderId="0" xfId="0" applyNumberFormat="1" applyFont="1" applyFill="1" applyAlignment="1">
      <alignment horizontal="right" vertical="center"/>
    </xf>
    <xf numFmtId="0" fontId="41" fillId="0" borderId="11" xfId="0" applyFont="1" applyFill="1" applyBorder="1" applyAlignment="1">
      <alignment horizontal="center" vertical="center" wrapText="1"/>
    </xf>
    <xf numFmtId="1" fontId="41" fillId="0" borderId="0" xfId="0" applyNumberFormat="1" applyFont="1" applyFill="1" applyAlignment="1">
      <alignment horizontal="right" vertical="center"/>
    </xf>
    <xf numFmtId="0" fontId="41" fillId="0" borderId="11" xfId="293" applyFont="1" applyFill="1" applyBorder="1" applyAlignment="1">
      <alignment horizontal="right" vertical="center"/>
    </xf>
    <xf numFmtId="2" fontId="41" fillId="0" borderId="22" xfId="293" applyNumberFormat="1" applyFont="1" applyFill="1" applyBorder="1" applyAlignment="1">
      <alignment horizontal="right" vertical="center"/>
    </xf>
    <xf numFmtId="2" fontId="41" fillId="0" borderId="0" xfId="0" applyNumberFormat="1" applyFont="1" applyFill="1" applyAlignment="1">
      <alignment horizontal="right" vertical="center"/>
    </xf>
    <xf numFmtId="0" fontId="41" fillId="0" borderId="11" xfId="339" applyFont="1" applyFill="1" applyBorder="1" applyAlignment="1">
      <alignment horizontal="center" vertical="center" wrapText="1"/>
    </xf>
    <xf numFmtId="0" fontId="41" fillId="0" borderId="22" xfId="339" applyFont="1" applyFill="1" applyBorder="1" applyAlignment="1">
      <alignment horizontal="center" vertical="center" wrapText="1"/>
    </xf>
    <xf numFmtId="166" fontId="56" fillId="0" borderId="0" xfId="266" applyNumberFormat="1" applyFont="1" applyFill="1" applyAlignment="1">
      <alignment horizontal="right"/>
    </xf>
    <xf numFmtId="168" fontId="54" fillId="0" borderId="10" xfId="262" applyNumberFormat="1" applyFont="1" applyFill="1" applyBorder="1" applyAlignment="1">
      <alignment horizontal="center"/>
    </xf>
    <xf numFmtId="0" fontId="41" fillId="0" borderId="18" xfId="339" applyFont="1" applyFill="1" applyBorder="1" applyAlignment="1">
      <alignment horizontal="center" wrapText="1"/>
    </xf>
    <xf numFmtId="0" fontId="54" fillId="0" borderId="18" xfId="339" applyFont="1" applyFill="1" applyBorder="1" applyAlignment="1">
      <alignment horizontal="center" vertical="center" wrapText="1"/>
    </xf>
    <xf numFmtId="0" fontId="41" fillId="0" borderId="18" xfId="0" applyFont="1" applyFill="1" applyBorder="1"/>
    <xf numFmtId="0" fontId="41" fillId="0" borderId="18" xfId="0" applyFont="1" applyFill="1" applyBorder="1" applyAlignment="1">
      <alignment horizontal="center"/>
    </xf>
    <xf numFmtId="166" fontId="54" fillId="0" borderId="10" xfId="262" applyNumberFormat="1" applyFont="1" applyFill="1" applyBorder="1" applyAlignment="1">
      <alignment horizontal="center"/>
    </xf>
    <xf numFmtId="0" fontId="23" fillId="0" borderId="0" xfId="0" applyFont="1" applyAlignment="1">
      <alignment horizontal="left" wrapText="1" shrinkToFit="1"/>
    </xf>
    <xf numFmtId="0" fontId="25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top" wrapText="1" shrinkToFit="1"/>
    </xf>
    <xf numFmtId="0" fontId="22" fillId="0" borderId="0" xfId="0" applyFont="1" applyAlignment="1">
      <alignment horizontal="center" vertical="top" wrapText="1" shrinkToFit="1"/>
    </xf>
    <xf numFmtId="0" fontId="29" fillId="0" borderId="0" xfId="0" applyFont="1" applyAlignment="1">
      <alignment horizontal="center" vertical="top" wrapText="1" shrinkToFit="1"/>
    </xf>
    <xf numFmtId="0" fontId="23" fillId="0" borderId="0" xfId="0" applyFont="1" applyAlignment="1">
      <alignment horizontal="left" wrapText="1" shrinkToFit="1"/>
    </xf>
    <xf numFmtId="0" fontId="23" fillId="0" borderId="0" xfId="0" applyFont="1" applyAlignment="1">
      <alignment horizont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7" fillId="0" borderId="18" xfId="293" applyNumberFormat="1" applyFont="1" applyFill="1" applyBorder="1" applyAlignment="1">
      <alignment horizontal="center" vertical="center"/>
    </xf>
    <xf numFmtId="0" fontId="37" fillId="0" borderId="11" xfId="293" applyNumberFormat="1" applyFont="1" applyFill="1" applyBorder="1" applyAlignment="1">
      <alignment horizontal="center" vertical="center"/>
    </xf>
    <xf numFmtId="0" fontId="37" fillId="0" borderId="12" xfId="293" applyNumberFormat="1" applyFont="1" applyFill="1" applyBorder="1" applyAlignment="1">
      <alignment horizontal="center" vertical="center"/>
    </xf>
    <xf numFmtId="9" fontId="37" fillId="0" borderId="18" xfId="336" applyFont="1" applyFill="1" applyBorder="1" applyAlignment="1">
      <alignment horizontal="center" vertical="center"/>
    </xf>
    <xf numFmtId="9" fontId="37" fillId="0" borderId="11" xfId="336" applyFont="1" applyFill="1" applyBorder="1" applyAlignment="1">
      <alignment horizontal="center" vertical="center"/>
    </xf>
    <xf numFmtId="9" fontId="37" fillId="0" borderId="12" xfId="336" applyFont="1" applyFill="1" applyBorder="1" applyAlignment="1">
      <alignment horizontal="center" vertical="center"/>
    </xf>
    <xf numFmtId="164" fontId="37" fillId="0" borderId="19" xfId="337" applyFont="1" applyFill="1" applyBorder="1" applyAlignment="1">
      <alignment horizontal="center"/>
    </xf>
    <xf numFmtId="164" fontId="37" fillId="0" borderId="20" xfId="337" applyFont="1" applyFill="1" applyBorder="1" applyAlignment="1">
      <alignment horizontal="center"/>
    </xf>
    <xf numFmtId="164" fontId="37" fillId="0" borderId="18" xfId="337" applyFont="1" applyFill="1" applyBorder="1" applyAlignment="1">
      <alignment horizontal="center" vertical="center"/>
    </xf>
    <xf numFmtId="164" fontId="37" fillId="0" borderId="11" xfId="337" applyFont="1" applyFill="1" applyBorder="1" applyAlignment="1">
      <alignment horizontal="center" vertical="center"/>
    </xf>
    <xf numFmtId="164" fontId="37" fillId="0" borderId="12" xfId="337" applyFont="1" applyFill="1" applyBorder="1" applyAlignment="1">
      <alignment horizontal="center" vertical="center"/>
    </xf>
    <xf numFmtId="164" fontId="37" fillId="0" borderId="23" xfId="337" applyFont="1" applyFill="1" applyBorder="1" applyAlignment="1">
      <alignment horizontal="center"/>
    </xf>
    <xf numFmtId="164" fontId="37" fillId="0" borderId="17" xfId="337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 vertical="center" wrapText="1"/>
    </xf>
    <xf numFmtId="0" fontId="37" fillId="0" borderId="0" xfId="262" applyFont="1" applyFill="1" applyAlignment="1">
      <alignment horizontal="left" vertical="center" wrapText="1"/>
    </xf>
  </cellXfs>
  <cellStyles count="340">
    <cellStyle name="20% - Accent1 2" xfId="1"/>
    <cellStyle name="20% - Accent1 3" xfId="2"/>
    <cellStyle name="20% - Accent1 4" xfId="3"/>
    <cellStyle name="20% - Accent1 4 2" xfId="4"/>
    <cellStyle name="20% - Accent1 5" xfId="5"/>
    <cellStyle name="20% - Accent1 6" xfId="6"/>
    <cellStyle name="20% - Accent1 7" xfId="7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2 6" xfId="13"/>
    <cellStyle name="20% - Accent2 7" xfId="14"/>
    <cellStyle name="20% - Accent3 2" xfId="15"/>
    <cellStyle name="20% - Accent3 3" xfId="16"/>
    <cellStyle name="20% - Accent3 4" xfId="17"/>
    <cellStyle name="20% - Accent3 4 2" xfId="18"/>
    <cellStyle name="20% - Accent3 5" xfId="19"/>
    <cellStyle name="20% - Accent3 6" xfId="20"/>
    <cellStyle name="20% - Accent3 7" xfId="21"/>
    <cellStyle name="20% - Accent4 2" xfId="22"/>
    <cellStyle name="20% - Accent4 3" xfId="23"/>
    <cellStyle name="20% - Accent4 4" xfId="24"/>
    <cellStyle name="20% - Accent4 4 2" xfId="25"/>
    <cellStyle name="20% - Accent4 5" xfId="26"/>
    <cellStyle name="20% - Accent4 6" xfId="27"/>
    <cellStyle name="20% - Accent4 7" xfId="28"/>
    <cellStyle name="20% - Accent5 2" xfId="29"/>
    <cellStyle name="20% - Accent5 3" xfId="30"/>
    <cellStyle name="20% - Accent5 4" xfId="31"/>
    <cellStyle name="20% - Accent5 4 2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4 2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4 2" xfId="53"/>
    <cellStyle name="40% - Accent2 5" xfId="54"/>
    <cellStyle name="40% - Accent2 6" xfId="55"/>
    <cellStyle name="40% - Accent2 7" xfId="56"/>
    <cellStyle name="40% - Accent3 2" xfId="57"/>
    <cellStyle name="40% - Accent3 3" xfId="58"/>
    <cellStyle name="40% - Accent3 4" xfId="59"/>
    <cellStyle name="40% - Accent3 4 2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4 2" xfId="67"/>
    <cellStyle name="40% - Accent4 5" xfId="68"/>
    <cellStyle name="40% - Accent4 6" xfId="69"/>
    <cellStyle name="40% - Accent4 7" xfId="70"/>
    <cellStyle name="40% - Accent5 2" xfId="71"/>
    <cellStyle name="40% - Accent5 3" xfId="72"/>
    <cellStyle name="40% - Accent5 4" xfId="73"/>
    <cellStyle name="40% - Accent5 4 2" xfId="74"/>
    <cellStyle name="40% - Accent5 5" xfId="75"/>
    <cellStyle name="40% - Accent5 6" xfId="76"/>
    <cellStyle name="40% - Accent5 7" xfId="77"/>
    <cellStyle name="40% - Accent6 2" xfId="78"/>
    <cellStyle name="40% - Accent6 3" xfId="79"/>
    <cellStyle name="40% - Accent6 4" xfId="80"/>
    <cellStyle name="40% - Accent6 4 2" xfId="81"/>
    <cellStyle name="40% - Accent6 5" xfId="82"/>
    <cellStyle name="40% - Accent6 6" xfId="83"/>
    <cellStyle name="40% - Accent6 7" xfId="84"/>
    <cellStyle name="60% - Accent1 2" xfId="85"/>
    <cellStyle name="60% - Accent1 3" xfId="86"/>
    <cellStyle name="60% - Accent1 4" xfId="87"/>
    <cellStyle name="60% - Accent1 4 2" xfId="88"/>
    <cellStyle name="60% - Accent1 5" xfId="89"/>
    <cellStyle name="60% - Accent1 6" xfId="90"/>
    <cellStyle name="60% - Accent1 7" xfId="91"/>
    <cellStyle name="60% - Accent2 2" xfId="92"/>
    <cellStyle name="60% - Accent2 3" xfId="93"/>
    <cellStyle name="60% - Accent2 4" xfId="94"/>
    <cellStyle name="60% - Accent2 4 2" xfId="95"/>
    <cellStyle name="60% - Accent2 5" xfId="96"/>
    <cellStyle name="60% - Accent2 6" xfId="97"/>
    <cellStyle name="60% - Accent2 7" xfId="98"/>
    <cellStyle name="60% - Accent3 2" xfId="99"/>
    <cellStyle name="60% - Accent3 3" xfId="100"/>
    <cellStyle name="60% - Accent3 4" xfId="101"/>
    <cellStyle name="60% - Accent3 4 2" xfId="102"/>
    <cellStyle name="60% - Accent3 5" xfId="103"/>
    <cellStyle name="60% - Accent3 6" xfId="104"/>
    <cellStyle name="60% - Accent3 7" xfId="105"/>
    <cellStyle name="60% - Accent4 2" xfId="106"/>
    <cellStyle name="60% - Accent4 3" xfId="107"/>
    <cellStyle name="60% - Accent4 4" xfId="108"/>
    <cellStyle name="60% - Accent4 4 2" xfId="109"/>
    <cellStyle name="60% - Accent4 5" xfId="110"/>
    <cellStyle name="60% - Accent4 6" xfId="111"/>
    <cellStyle name="60% - Accent4 7" xfId="112"/>
    <cellStyle name="60% - Accent5 2" xfId="113"/>
    <cellStyle name="60% - Accent5 3" xfId="114"/>
    <cellStyle name="60% - Accent5 4" xfId="115"/>
    <cellStyle name="60% - Accent5 4 2" xfId="116"/>
    <cellStyle name="60% - Accent5 5" xfId="117"/>
    <cellStyle name="60% - Accent5 6" xfId="118"/>
    <cellStyle name="60% - Accent5 7" xfId="119"/>
    <cellStyle name="60% - Accent6 2" xfId="120"/>
    <cellStyle name="60% - Accent6 3" xfId="121"/>
    <cellStyle name="60% - Accent6 4" xfId="122"/>
    <cellStyle name="60% - Accent6 4 2" xfId="123"/>
    <cellStyle name="60% - Accent6 5" xfId="124"/>
    <cellStyle name="60% - Accent6 6" xfId="125"/>
    <cellStyle name="60% - Accent6 7" xfId="126"/>
    <cellStyle name="Accent1 2" xfId="127"/>
    <cellStyle name="Accent1 3" xfId="128"/>
    <cellStyle name="Accent1 4" xfId="129"/>
    <cellStyle name="Accent1 4 2" xfId="130"/>
    <cellStyle name="Accent1 5" xfId="131"/>
    <cellStyle name="Accent1 6" xfId="132"/>
    <cellStyle name="Accent1 7" xfId="133"/>
    <cellStyle name="Accent2 2" xfId="134"/>
    <cellStyle name="Accent2 3" xfId="135"/>
    <cellStyle name="Accent2 4" xfId="136"/>
    <cellStyle name="Accent2 4 2" xfId="137"/>
    <cellStyle name="Accent2 5" xfId="138"/>
    <cellStyle name="Accent2 6" xfId="139"/>
    <cellStyle name="Accent2 7" xfId="140"/>
    <cellStyle name="Accent3 2" xfId="141"/>
    <cellStyle name="Accent3 3" xfId="142"/>
    <cellStyle name="Accent3 4" xfId="143"/>
    <cellStyle name="Accent3 4 2" xfId="144"/>
    <cellStyle name="Accent3 5" xfId="145"/>
    <cellStyle name="Accent3 6" xfId="146"/>
    <cellStyle name="Accent3 7" xfId="147"/>
    <cellStyle name="Accent4 2" xfId="148"/>
    <cellStyle name="Accent4 3" xfId="149"/>
    <cellStyle name="Accent4 4" xfId="150"/>
    <cellStyle name="Accent4 4 2" xfId="151"/>
    <cellStyle name="Accent4 5" xfId="152"/>
    <cellStyle name="Accent4 6" xfId="153"/>
    <cellStyle name="Accent4 7" xfId="154"/>
    <cellStyle name="Accent5 2" xfId="155"/>
    <cellStyle name="Accent5 3" xfId="156"/>
    <cellStyle name="Accent5 4" xfId="157"/>
    <cellStyle name="Accent5 4 2" xfId="158"/>
    <cellStyle name="Accent5 5" xfId="159"/>
    <cellStyle name="Accent5 6" xfId="160"/>
    <cellStyle name="Accent5 7" xfId="161"/>
    <cellStyle name="Accent6 2" xfId="162"/>
    <cellStyle name="Accent6 3" xfId="163"/>
    <cellStyle name="Accent6 4" xfId="164"/>
    <cellStyle name="Accent6 4 2" xfId="165"/>
    <cellStyle name="Accent6 5" xfId="166"/>
    <cellStyle name="Accent6 6" xfId="167"/>
    <cellStyle name="Accent6 7" xfId="168"/>
    <cellStyle name="Bad 2" xfId="169"/>
    <cellStyle name="Bad 3" xfId="170"/>
    <cellStyle name="Bad 4" xfId="171"/>
    <cellStyle name="Bad 4 2" xfId="172"/>
    <cellStyle name="Bad 5" xfId="173"/>
    <cellStyle name="Bad 6" xfId="174"/>
    <cellStyle name="Bad 7" xfId="175"/>
    <cellStyle name="Calculation 2" xfId="176"/>
    <cellStyle name="Calculation 3" xfId="177"/>
    <cellStyle name="Calculation 4" xfId="178"/>
    <cellStyle name="Calculation 4 2" xfId="179"/>
    <cellStyle name="Calculation 4_SAN2009-IIIxlsx" xfId="180"/>
    <cellStyle name="Calculation 5" xfId="181"/>
    <cellStyle name="Calculation 6" xfId="182"/>
    <cellStyle name="Calculation 7" xfId="183"/>
    <cellStyle name="Check Cell 2" xfId="184"/>
    <cellStyle name="Check Cell 3" xfId="185"/>
    <cellStyle name="Check Cell 4" xfId="186"/>
    <cellStyle name="Check Cell 4 2" xfId="187"/>
    <cellStyle name="Check Cell 4_SAN2009-IIIxlsx" xfId="188"/>
    <cellStyle name="Check Cell 5" xfId="189"/>
    <cellStyle name="Check Cell 6" xfId="190"/>
    <cellStyle name="Check Cell 7" xfId="191"/>
    <cellStyle name="Comma" xfId="337" builtinId="3"/>
    <cellStyle name="Comma 2" xfId="192"/>
    <cellStyle name="Comma 3" xfId="193"/>
    <cellStyle name="Explanatory Text 2" xfId="194"/>
    <cellStyle name="Explanatory Text 3" xfId="195"/>
    <cellStyle name="Explanatory Text 4" xfId="196"/>
    <cellStyle name="Explanatory Text 4 2" xfId="197"/>
    <cellStyle name="Explanatory Text 5" xfId="198"/>
    <cellStyle name="Explanatory Text 6" xfId="199"/>
    <cellStyle name="Explanatory Text 7" xfId="200"/>
    <cellStyle name="Good 2" xfId="201"/>
    <cellStyle name="Good 3" xfId="202"/>
    <cellStyle name="Good 4" xfId="203"/>
    <cellStyle name="Good 4 2" xfId="204"/>
    <cellStyle name="Good 5" xfId="205"/>
    <cellStyle name="Good 6" xfId="206"/>
    <cellStyle name="Good 7" xfId="207"/>
    <cellStyle name="Heading 1 2" xfId="208"/>
    <cellStyle name="Heading 1 3" xfId="209"/>
    <cellStyle name="Heading 1 4" xfId="210"/>
    <cellStyle name="Heading 1 4 2" xfId="211"/>
    <cellStyle name="Heading 1 4_SAN2009-IIIxlsx" xfId="212"/>
    <cellStyle name="Heading 1 5" xfId="213"/>
    <cellStyle name="Heading 1 6" xfId="214"/>
    <cellStyle name="Heading 1 7" xfId="215"/>
    <cellStyle name="Heading 2 2" xfId="216"/>
    <cellStyle name="Heading 2 3" xfId="217"/>
    <cellStyle name="Heading 2 4" xfId="218"/>
    <cellStyle name="Heading 2 4 2" xfId="219"/>
    <cellStyle name="Heading 2 4_SAN2009-IIIxlsx" xfId="220"/>
    <cellStyle name="Heading 2 5" xfId="221"/>
    <cellStyle name="Heading 2 6" xfId="222"/>
    <cellStyle name="Heading 2 7" xfId="223"/>
    <cellStyle name="Heading 3 2" xfId="224"/>
    <cellStyle name="Heading 3 3" xfId="225"/>
    <cellStyle name="Heading 3 4" xfId="226"/>
    <cellStyle name="Heading 3 4 2" xfId="227"/>
    <cellStyle name="Heading 3 4_SAN2009-IIIxlsx" xfId="228"/>
    <cellStyle name="Heading 3 5" xfId="229"/>
    <cellStyle name="Heading 3 6" xfId="230"/>
    <cellStyle name="Heading 3 7" xfId="231"/>
    <cellStyle name="Heading 4 2" xfId="232"/>
    <cellStyle name="Heading 4 3" xfId="233"/>
    <cellStyle name="Heading 4 4" xfId="234"/>
    <cellStyle name="Heading 4 4 2" xfId="235"/>
    <cellStyle name="Heading 4 5" xfId="236"/>
    <cellStyle name="Heading 4 6" xfId="237"/>
    <cellStyle name="Heading 4 7" xfId="238"/>
    <cellStyle name="Input 2" xfId="239"/>
    <cellStyle name="Input 3" xfId="240"/>
    <cellStyle name="Input 4" xfId="241"/>
    <cellStyle name="Input 4 2" xfId="242"/>
    <cellStyle name="Input 4_SAN2009-IIIxlsx" xfId="243"/>
    <cellStyle name="Input 5" xfId="244"/>
    <cellStyle name="Input 6" xfId="245"/>
    <cellStyle name="Input 7" xfId="246"/>
    <cellStyle name="Linked Cell 2" xfId="247"/>
    <cellStyle name="Linked Cell 3" xfId="248"/>
    <cellStyle name="Linked Cell 4" xfId="249"/>
    <cellStyle name="Linked Cell 4 2" xfId="250"/>
    <cellStyle name="Linked Cell 4_SAN2009-IIIxlsx" xfId="251"/>
    <cellStyle name="Linked Cell 5" xfId="252"/>
    <cellStyle name="Linked Cell 6" xfId="253"/>
    <cellStyle name="Linked Cell 7" xfId="254"/>
    <cellStyle name="Neutral 2" xfId="255"/>
    <cellStyle name="Neutral 3" xfId="256"/>
    <cellStyle name="Neutral 4" xfId="257"/>
    <cellStyle name="Neutral 4 2" xfId="258"/>
    <cellStyle name="Neutral 5" xfId="259"/>
    <cellStyle name="Neutral 6" xfId="260"/>
    <cellStyle name="Neutral 7" xfId="261"/>
    <cellStyle name="Normal" xfId="0" builtinId="0"/>
    <cellStyle name="Normal 10" xfId="262"/>
    <cellStyle name="Normal 11" xfId="263"/>
    <cellStyle name="Normal 12" xfId="264"/>
    <cellStyle name="Normal 13" xfId="265"/>
    <cellStyle name="Normal 16" xfId="266"/>
    <cellStyle name="Normal 2" xfId="267"/>
    <cellStyle name="Normal 2 2" xfId="268"/>
    <cellStyle name="Normal 2 2 2" xfId="269"/>
    <cellStyle name="Normal 2 2 3" xfId="270"/>
    <cellStyle name="Normal 2 2 4" xfId="271"/>
    <cellStyle name="Normal 2 2 5" xfId="272"/>
    <cellStyle name="Normal 2 2_samsheneblo 2009-II" xfId="273"/>
    <cellStyle name="Normal 2 3" xfId="274"/>
    <cellStyle name="Normal 2 4" xfId="275"/>
    <cellStyle name="Normal 2 5" xfId="276"/>
    <cellStyle name="Normal 2 6" xfId="277"/>
    <cellStyle name="Normal 2 7" xfId="278"/>
    <cellStyle name="Normal 2_samseneblo - 2009" xfId="279"/>
    <cellStyle name="Normal 26" xfId="280"/>
    <cellStyle name="Normal 27" xfId="281"/>
    <cellStyle name="Normal 3" xfId="282"/>
    <cellStyle name="Normal 31" xfId="283"/>
    <cellStyle name="Normal 4" xfId="284"/>
    <cellStyle name="Normal 5" xfId="285"/>
    <cellStyle name="Normal 6" xfId="286"/>
    <cellStyle name="Normal 7" xfId="287"/>
    <cellStyle name="Normal 8" xfId="288"/>
    <cellStyle name="Normal 8 2" xfId="289"/>
    <cellStyle name="Normal 9" xfId="290"/>
    <cellStyle name="Normal 9 2" xfId="291"/>
    <cellStyle name="Normal 9 2 2" xfId="292"/>
    <cellStyle name="Normal_gare wyalsadfenigagarini 2 2" xfId="339"/>
    <cellStyle name="Normal_gare wyalsadfenigagarini 2_SMSH2008-IIkv ." xfId="293"/>
    <cellStyle name="Normal_gare wyalsadfenigagarini_QW68 -8-24" xfId="294"/>
    <cellStyle name="Normal_gare wyalsadfenigagarini_samsheneblo 2010-Iy" xfId="295"/>
    <cellStyle name="Normal_ozurgeTis saavadmyofo" xfId="338"/>
    <cellStyle name="Note 2" xfId="296"/>
    <cellStyle name="Note 3" xfId="297"/>
    <cellStyle name="Note 4" xfId="298"/>
    <cellStyle name="Note 4 2" xfId="299"/>
    <cellStyle name="Note 4_SAN2009-IIIxlsx" xfId="300"/>
    <cellStyle name="Note 5" xfId="301"/>
    <cellStyle name="Note 6" xfId="302"/>
    <cellStyle name="Note 7" xfId="303"/>
    <cellStyle name="Output 2" xfId="304"/>
    <cellStyle name="Output 3" xfId="305"/>
    <cellStyle name="Output 4" xfId="306"/>
    <cellStyle name="Output 4 2" xfId="307"/>
    <cellStyle name="Output 4_SAN2009-IIIxlsx" xfId="308"/>
    <cellStyle name="Output 5" xfId="309"/>
    <cellStyle name="Output 6" xfId="310"/>
    <cellStyle name="Output 7" xfId="311"/>
    <cellStyle name="Percent" xfId="336" builtinId="5"/>
    <cellStyle name="Percent 2" xfId="312"/>
    <cellStyle name="Style 1" xfId="313"/>
    <cellStyle name="Title 2" xfId="314"/>
    <cellStyle name="Title 3" xfId="315"/>
    <cellStyle name="Title 4" xfId="316"/>
    <cellStyle name="Title 4 2" xfId="317"/>
    <cellStyle name="Title 5" xfId="318"/>
    <cellStyle name="Title 6" xfId="319"/>
    <cellStyle name="Title 7" xfId="320"/>
    <cellStyle name="Total 2" xfId="321"/>
    <cellStyle name="Total 3" xfId="322"/>
    <cellStyle name="Total 4" xfId="323"/>
    <cellStyle name="Total 4 2" xfId="324"/>
    <cellStyle name="Total 4_SAN2009-IIIxlsx" xfId="325"/>
    <cellStyle name="Total 5" xfId="326"/>
    <cellStyle name="Total 6" xfId="327"/>
    <cellStyle name="Total 7" xfId="328"/>
    <cellStyle name="Warning Text 2" xfId="329"/>
    <cellStyle name="Warning Text 3" xfId="330"/>
    <cellStyle name="Warning Text 4" xfId="331"/>
    <cellStyle name="Warning Text 4 2" xfId="332"/>
    <cellStyle name="Warning Text 5" xfId="333"/>
    <cellStyle name="Warning Text 6" xfId="334"/>
    <cellStyle name="Warning Text 7" xfId="3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tabSelected="1" topLeftCell="A10" zoomScaleNormal="100" zoomScaleSheetLayoutView="100" workbookViewId="0">
      <selection activeCell="F7" sqref="F7"/>
    </sheetView>
  </sheetViews>
  <sheetFormatPr defaultRowHeight="15"/>
  <cols>
    <col min="1" max="1" width="3.42578125" style="1" customWidth="1"/>
    <col min="2" max="2" width="21.5703125" style="1" customWidth="1"/>
    <col min="3" max="3" width="55.85546875" style="1" customWidth="1"/>
    <col min="4" max="4" width="19.42578125" style="1" customWidth="1"/>
    <col min="5" max="5" width="21.7109375" style="1" customWidth="1"/>
    <col min="6" max="6" width="13.42578125" style="1" customWidth="1"/>
    <col min="7" max="16384" width="9.140625" style="1"/>
  </cols>
  <sheetData>
    <row r="1" spans="1:6" ht="19.5">
      <c r="A1" s="235"/>
      <c r="B1" s="235"/>
      <c r="C1" s="235"/>
      <c r="D1" s="235"/>
    </row>
    <row r="2" spans="1:6" ht="21">
      <c r="A2" s="236" t="s">
        <v>62</v>
      </c>
      <c r="B2" s="236"/>
      <c r="C2" s="236"/>
      <c r="D2" s="236"/>
    </row>
    <row r="3" spans="1:6" ht="33">
      <c r="A3" s="237" t="s">
        <v>24</v>
      </c>
      <c r="B3" s="237"/>
      <c r="C3" s="237"/>
      <c r="D3" s="237"/>
    </row>
    <row r="4" spans="1:6">
      <c r="A4" s="238"/>
      <c r="B4" s="238"/>
      <c r="C4" s="238"/>
      <c r="D4" s="238"/>
    </row>
    <row r="5" spans="1:6">
      <c r="A5" s="239"/>
      <c r="B5" s="239"/>
      <c r="C5" s="239"/>
      <c r="D5" s="239"/>
    </row>
    <row r="6" spans="1:6" ht="28.5">
      <c r="A6" s="234" t="s">
        <v>25</v>
      </c>
      <c r="B6" s="234"/>
      <c r="C6" s="234"/>
      <c r="D6" s="234"/>
    </row>
    <row r="7" spans="1:6" ht="43.5" customHeight="1" thickBot="1">
      <c r="A7" s="233" t="s">
        <v>126</v>
      </c>
      <c r="B7" s="233"/>
      <c r="C7" s="233"/>
      <c r="D7" s="233"/>
    </row>
    <row r="8" spans="1:6" ht="33.75" customHeight="1" thickBot="1">
      <c r="A8" s="5" t="s">
        <v>2</v>
      </c>
      <c r="B8" s="5" t="s">
        <v>3</v>
      </c>
      <c r="C8" s="5" t="s">
        <v>4</v>
      </c>
      <c r="D8" s="5" t="s">
        <v>14</v>
      </c>
    </row>
    <row r="9" spans="1:6" ht="19.5" customHeight="1" thickBot="1">
      <c r="A9" s="3"/>
      <c r="B9" s="4"/>
      <c r="C9" s="10" t="s">
        <v>15</v>
      </c>
      <c r="D9" s="4"/>
    </row>
    <row r="10" spans="1:6" ht="21.75" customHeight="1" thickBot="1">
      <c r="A10" s="3"/>
      <c r="B10" s="4"/>
      <c r="C10" s="7" t="s">
        <v>16</v>
      </c>
      <c r="D10" s="4"/>
    </row>
    <row r="11" spans="1:6" s="2" customFormat="1" ht="32.25" customHeight="1" thickBot="1">
      <c r="A11" s="95">
        <v>1</v>
      </c>
      <c r="B11" s="96" t="s">
        <v>30</v>
      </c>
      <c r="C11" s="96" t="s">
        <v>13</v>
      </c>
      <c r="D11" s="97"/>
      <c r="F11" s="12"/>
    </row>
    <row r="12" spans="1:6" s="2" customFormat="1" ht="30.75" customHeight="1" thickBot="1">
      <c r="A12" s="95">
        <v>2</v>
      </c>
      <c r="B12" s="96" t="s">
        <v>31</v>
      </c>
      <c r="C12" s="96" t="s">
        <v>43</v>
      </c>
      <c r="D12" s="97"/>
      <c r="E12" s="19"/>
      <c r="F12" s="12"/>
    </row>
    <row r="13" spans="1:6" s="2" customFormat="1" ht="30" customHeight="1" thickBot="1">
      <c r="A13" s="95">
        <v>3</v>
      </c>
      <c r="B13" s="96" t="s">
        <v>44</v>
      </c>
      <c r="C13" s="96" t="s">
        <v>65</v>
      </c>
      <c r="D13" s="97"/>
      <c r="E13" s="19"/>
      <c r="F13" s="12"/>
    </row>
    <row r="14" spans="1:6" s="2" customFormat="1" ht="30.75" customHeight="1" thickBot="1">
      <c r="A14" s="95">
        <v>4</v>
      </c>
      <c r="B14" s="96" t="s">
        <v>125</v>
      </c>
      <c r="C14" s="96" t="s">
        <v>109</v>
      </c>
      <c r="D14" s="97"/>
      <c r="E14" s="19"/>
      <c r="F14" s="12"/>
    </row>
    <row r="15" spans="1:6" s="2" customFormat="1" ht="32.25" customHeight="1" thickBot="1">
      <c r="A15" s="95">
        <v>5</v>
      </c>
      <c r="B15" s="96" t="s">
        <v>122</v>
      </c>
      <c r="C15" s="96" t="s">
        <v>42</v>
      </c>
      <c r="D15" s="97"/>
      <c r="E15" s="19"/>
      <c r="F15" s="12"/>
    </row>
    <row r="16" spans="1:6" s="2" customFormat="1" ht="38.25" customHeight="1" thickBot="1">
      <c r="A16" s="95">
        <v>6</v>
      </c>
      <c r="B16" s="96" t="s">
        <v>123</v>
      </c>
      <c r="C16" s="96" t="s">
        <v>124</v>
      </c>
      <c r="D16" s="97"/>
      <c r="E16" s="19"/>
      <c r="F16" s="12"/>
    </row>
    <row r="17" spans="1:6" ht="27" customHeight="1" thickBot="1">
      <c r="A17" s="4"/>
      <c r="B17" s="4"/>
      <c r="C17" s="6" t="s">
        <v>23</v>
      </c>
      <c r="D17" s="9"/>
      <c r="F17" s="13"/>
    </row>
    <row r="18" spans="1:6" ht="24.75" customHeight="1" thickBot="1">
      <c r="A18" s="4"/>
      <c r="B18" s="4"/>
      <c r="C18" s="94" t="s">
        <v>18</v>
      </c>
      <c r="D18" s="9"/>
      <c r="F18" s="13"/>
    </row>
    <row r="19" spans="1:6" ht="21" customHeight="1" thickBot="1">
      <c r="A19" s="4"/>
      <c r="B19" s="4"/>
      <c r="C19" s="6" t="s">
        <v>6</v>
      </c>
      <c r="D19" s="9"/>
      <c r="F19" s="13"/>
    </row>
    <row r="20" spans="1:6" ht="23.25" customHeight="1" thickBot="1">
      <c r="A20" s="4"/>
      <c r="B20" s="4"/>
      <c r="C20" s="94" t="s">
        <v>17</v>
      </c>
      <c r="D20" s="9"/>
      <c r="F20" s="13"/>
    </row>
    <row r="21" spans="1:6" ht="51.75" customHeight="1" thickBot="1">
      <c r="A21" s="4"/>
      <c r="B21" s="4"/>
      <c r="C21" s="8" t="s">
        <v>19</v>
      </c>
      <c r="D21" s="11"/>
      <c r="E21" s="14"/>
      <c r="F21" s="13"/>
    </row>
    <row r="25" spans="1:6" ht="30" customHeight="1">
      <c r="B25" s="238" t="s">
        <v>196</v>
      </c>
      <c r="C25" s="238"/>
    </row>
    <row r="26" spans="1:6">
      <c r="B26" s="232"/>
      <c r="C26" s="232"/>
    </row>
    <row r="27" spans="1:6">
      <c r="B27" s="238" t="s">
        <v>197</v>
      </c>
      <c r="C27" s="238"/>
    </row>
  </sheetData>
  <mergeCells count="9">
    <mergeCell ref="B27:C27"/>
    <mergeCell ref="B25:C25"/>
    <mergeCell ref="A7:D7"/>
    <mergeCell ref="A6:D6"/>
    <mergeCell ref="A1:D1"/>
    <mergeCell ref="A2:D2"/>
    <mergeCell ref="A3:D3"/>
    <mergeCell ref="A4:D4"/>
    <mergeCell ref="A5:D5"/>
  </mergeCells>
  <pageMargins left="0.78740157480314965" right="0.19685039370078741" top="0.39370078740157483" bottom="0.39370078740157483" header="0.31496062992125984" footer="0.31496062992125984"/>
  <pageSetup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3"/>
  <sheetViews>
    <sheetView topLeftCell="A25" zoomScale="115" zoomScaleNormal="115" zoomScaleSheetLayoutView="100" workbookViewId="0">
      <selection activeCell="B41" sqref="B41:D43"/>
    </sheetView>
  </sheetViews>
  <sheetFormatPr defaultRowHeight="12.75"/>
  <cols>
    <col min="1" max="1" width="5" style="24" customWidth="1"/>
    <col min="2" max="2" width="53.7109375" style="28" customWidth="1"/>
    <col min="3" max="3" width="9.5703125" style="56" customWidth="1"/>
    <col min="4" max="4" width="12.5703125" style="25" customWidth="1"/>
    <col min="5" max="5" width="12.28515625" style="25" customWidth="1"/>
    <col min="6" max="6" width="15.85546875" style="25" customWidth="1"/>
    <col min="7" max="7" width="9.5703125" style="16" bestFit="1" customWidth="1"/>
    <col min="8" max="8" width="9.7109375" style="16" bestFit="1" customWidth="1"/>
    <col min="9" max="20" width="9.140625" style="16"/>
    <col min="21" max="16384" width="9.140625" style="24"/>
  </cols>
  <sheetData>
    <row r="1" spans="1:12" ht="19.5" customHeight="1">
      <c r="A1" s="240" t="s">
        <v>32</v>
      </c>
      <c r="B1" s="240"/>
      <c r="C1" s="240"/>
      <c r="D1" s="240"/>
      <c r="E1" s="240"/>
      <c r="F1" s="240"/>
      <c r="G1" s="22"/>
      <c r="H1" s="23"/>
    </row>
    <row r="2" spans="1:12" ht="19.5" customHeight="1">
      <c r="A2" s="241" t="s">
        <v>63</v>
      </c>
      <c r="B2" s="242"/>
      <c r="C2" s="242"/>
      <c r="D2" s="242"/>
      <c r="E2" s="242"/>
      <c r="F2" s="242"/>
      <c r="G2" s="23"/>
      <c r="H2" s="23"/>
    </row>
    <row r="3" spans="1:12" ht="19.5" customHeight="1">
      <c r="A3" s="243" t="s">
        <v>13</v>
      </c>
      <c r="B3" s="243"/>
      <c r="C3" s="243"/>
      <c r="D3" s="243"/>
      <c r="E3" s="243"/>
      <c r="F3" s="243"/>
      <c r="G3" s="23"/>
      <c r="H3" s="23"/>
    </row>
    <row r="4" spans="1:12" ht="15.75" customHeight="1">
      <c r="A4" s="244" t="s">
        <v>2</v>
      </c>
      <c r="B4" s="26"/>
      <c r="C4" s="247" t="s">
        <v>5</v>
      </c>
      <c r="D4" s="252" t="s">
        <v>167</v>
      </c>
      <c r="E4" s="250" t="s">
        <v>168</v>
      </c>
      <c r="F4" s="251"/>
    </row>
    <row r="5" spans="1:12" ht="15" customHeight="1">
      <c r="A5" s="245"/>
      <c r="B5" s="27" t="s">
        <v>0</v>
      </c>
      <c r="C5" s="248"/>
      <c r="D5" s="253"/>
      <c r="E5" s="255" t="s">
        <v>26</v>
      </c>
      <c r="F5" s="256"/>
    </row>
    <row r="6" spans="1:12">
      <c r="A6" s="245"/>
      <c r="B6" s="28" t="s">
        <v>4</v>
      </c>
      <c r="C6" s="248"/>
      <c r="D6" s="253"/>
      <c r="E6" s="252" t="s">
        <v>7</v>
      </c>
      <c r="F6" s="252" t="s">
        <v>6</v>
      </c>
      <c r="I6" s="29"/>
    </row>
    <row r="7" spans="1:12">
      <c r="A7" s="246"/>
      <c r="B7" s="30"/>
      <c r="C7" s="249"/>
      <c r="D7" s="254"/>
      <c r="E7" s="254"/>
      <c r="F7" s="254"/>
      <c r="L7" s="31"/>
    </row>
    <row r="8" spans="1:12">
      <c r="A8" s="32" t="s">
        <v>8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</row>
    <row r="9" spans="1:12" s="15" customFormat="1" ht="47.25" customHeight="1">
      <c r="A9" s="121"/>
      <c r="B9" s="122" t="s">
        <v>130</v>
      </c>
      <c r="C9" s="121"/>
      <c r="D9" s="123"/>
      <c r="E9" s="34"/>
      <c r="F9" s="87"/>
    </row>
    <row r="10" spans="1:12" s="36" customFormat="1" ht="36" customHeight="1">
      <c r="A10" s="124">
        <v>1</v>
      </c>
      <c r="B10" s="125" t="s">
        <v>158</v>
      </c>
      <c r="C10" s="126" t="s">
        <v>20</v>
      </c>
      <c r="D10" s="127">
        <v>20126</v>
      </c>
      <c r="E10" s="35"/>
      <c r="F10" s="88"/>
    </row>
    <row r="11" spans="1:12" s="36" customFormat="1" ht="39.75" customHeight="1">
      <c r="A11" s="124">
        <v>2</v>
      </c>
      <c r="B11" s="128" t="s">
        <v>159</v>
      </c>
      <c r="C11" s="124" t="s">
        <v>20</v>
      </c>
      <c r="D11" s="129">
        <v>5140</v>
      </c>
      <c r="E11" s="37"/>
      <c r="F11" s="89"/>
    </row>
    <row r="12" spans="1:12" s="36" customFormat="1" ht="45.75" customHeight="1">
      <c r="A12" s="124">
        <v>3</v>
      </c>
      <c r="B12" s="128" t="s">
        <v>28</v>
      </c>
      <c r="C12" s="124" t="s">
        <v>20</v>
      </c>
      <c r="D12" s="129">
        <v>5140</v>
      </c>
      <c r="E12" s="37"/>
      <c r="F12" s="89"/>
    </row>
    <row r="13" spans="1:12" s="36" customFormat="1" ht="30.75" customHeight="1">
      <c r="A13" s="124">
        <v>4</v>
      </c>
      <c r="B13" s="128" t="s">
        <v>61</v>
      </c>
      <c r="C13" s="124" t="s">
        <v>48</v>
      </c>
      <c r="D13" s="129">
        <v>17133</v>
      </c>
      <c r="E13" s="38"/>
      <c r="F13" s="38"/>
    </row>
    <row r="14" spans="1:12" s="36" customFormat="1" ht="42.75" customHeight="1">
      <c r="A14" s="124">
        <v>5</v>
      </c>
      <c r="B14" s="128" t="s">
        <v>160</v>
      </c>
      <c r="C14" s="124" t="s">
        <v>20</v>
      </c>
      <c r="D14" s="129">
        <v>14986</v>
      </c>
      <c r="E14" s="37"/>
      <c r="F14" s="89"/>
    </row>
    <row r="15" spans="1:12" s="36" customFormat="1" ht="62.25" customHeight="1">
      <c r="A15" s="124">
        <v>6</v>
      </c>
      <c r="B15" s="128" t="s">
        <v>161</v>
      </c>
      <c r="C15" s="124" t="s">
        <v>20</v>
      </c>
      <c r="D15" s="130">
        <v>14986</v>
      </c>
      <c r="E15" s="37"/>
      <c r="F15" s="89"/>
    </row>
    <row r="16" spans="1:12" s="40" customFormat="1" ht="38.25" customHeight="1">
      <c r="A16" s="124">
        <v>7</v>
      </c>
      <c r="B16" s="128" t="s">
        <v>162</v>
      </c>
      <c r="C16" s="124" t="s">
        <v>48</v>
      </c>
      <c r="D16" s="130">
        <v>6487</v>
      </c>
      <c r="E16" s="39"/>
      <c r="F16" s="39"/>
      <c r="I16" s="41"/>
    </row>
    <row r="17" spans="1:170" s="15" customFormat="1" ht="24" customHeight="1">
      <c r="A17" s="121"/>
      <c r="B17" s="131" t="s">
        <v>38</v>
      </c>
      <c r="C17" s="121"/>
      <c r="D17" s="123"/>
      <c r="E17" s="42"/>
      <c r="F17" s="42"/>
    </row>
    <row r="18" spans="1:170" s="15" customFormat="1" ht="33.75" customHeight="1">
      <c r="A18" s="121"/>
      <c r="B18" s="122" t="s">
        <v>131</v>
      </c>
      <c r="C18" s="121"/>
      <c r="D18" s="123"/>
      <c r="E18" s="34"/>
      <c r="F18" s="8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</row>
    <row r="19" spans="1:170" s="15" customFormat="1" ht="24.75" customHeight="1">
      <c r="A19" s="121"/>
      <c r="B19" s="132" t="s">
        <v>33</v>
      </c>
      <c r="C19" s="121"/>
      <c r="D19" s="123"/>
      <c r="E19" s="34"/>
      <c r="F19" s="8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</row>
    <row r="20" spans="1:170" ht="36.75" customHeight="1">
      <c r="A20" s="133">
        <v>1</v>
      </c>
      <c r="B20" s="134" t="s">
        <v>35</v>
      </c>
      <c r="C20" s="133" t="s">
        <v>20</v>
      </c>
      <c r="D20" s="135">
        <v>780</v>
      </c>
      <c r="E20" s="43"/>
      <c r="F20" s="90"/>
    </row>
    <row r="21" spans="1:170" ht="36" customHeight="1">
      <c r="A21" s="136">
        <v>2</v>
      </c>
      <c r="B21" s="122" t="s">
        <v>163</v>
      </c>
      <c r="C21" s="136" t="s">
        <v>20</v>
      </c>
      <c r="D21" s="137">
        <v>293</v>
      </c>
      <c r="E21" s="86"/>
      <c r="F21" s="91"/>
    </row>
    <row r="22" spans="1:170" s="15" customFormat="1" ht="24.75" customHeight="1">
      <c r="A22" s="121"/>
      <c r="B22" s="132" t="s">
        <v>34</v>
      </c>
      <c r="C22" s="121"/>
      <c r="D22" s="138"/>
      <c r="E22" s="34"/>
      <c r="F22" s="8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</row>
    <row r="23" spans="1:170" ht="36" customHeight="1">
      <c r="A23" s="139">
        <v>3</v>
      </c>
      <c r="B23" s="140" t="s">
        <v>164</v>
      </c>
      <c r="C23" s="133" t="s">
        <v>20</v>
      </c>
      <c r="D23" s="141">
        <v>165</v>
      </c>
      <c r="E23" s="44"/>
      <c r="F23" s="92"/>
    </row>
    <row r="24" spans="1:170" s="15" customFormat="1" ht="26.25" customHeight="1">
      <c r="A24" s="121"/>
      <c r="B24" s="132" t="s">
        <v>36</v>
      </c>
      <c r="C24" s="121"/>
      <c r="D24" s="138"/>
      <c r="E24" s="34"/>
      <c r="F24" s="8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</row>
    <row r="25" spans="1:170" s="36" customFormat="1" ht="62.25" customHeight="1">
      <c r="A25" s="124">
        <v>4</v>
      </c>
      <c r="B25" s="128" t="s">
        <v>165</v>
      </c>
      <c r="C25" s="124" t="s">
        <v>20</v>
      </c>
      <c r="D25" s="130">
        <v>255</v>
      </c>
      <c r="E25" s="37"/>
      <c r="F25" s="89"/>
      <c r="G25" s="15"/>
      <c r="L25" s="15"/>
    </row>
    <row r="26" spans="1:170" s="40" customFormat="1" ht="41.25" customHeight="1">
      <c r="A26" s="124">
        <v>5</v>
      </c>
      <c r="B26" s="128" t="s">
        <v>166</v>
      </c>
      <c r="C26" s="124" t="s">
        <v>48</v>
      </c>
      <c r="D26" s="130">
        <v>341</v>
      </c>
      <c r="E26" s="39"/>
      <c r="F26" s="39"/>
      <c r="G26" s="45"/>
      <c r="I26" s="41"/>
    </row>
    <row r="27" spans="1:170" s="16" customFormat="1" ht="24" customHeight="1">
      <c r="A27" s="121"/>
      <c r="B27" s="131" t="s">
        <v>132</v>
      </c>
      <c r="C27" s="121"/>
      <c r="D27" s="138"/>
      <c r="E27" s="46"/>
      <c r="F27" s="42"/>
    </row>
    <row r="28" spans="1:170" s="17" customFormat="1" ht="39" customHeight="1">
      <c r="A28" s="142"/>
      <c r="B28" s="122" t="s">
        <v>133</v>
      </c>
      <c r="C28" s="142"/>
      <c r="D28" s="143"/>
      <c r="E28" s="47"/>
      <c r="F28" s="93"/>
    </row>
    <row r="29" spans="1:170" s="36" customFormat="1" ht="33.75" customHeight="1">
      <c r="A29" s="124">
        <v>1</v>
      </c>
      <c r="B29" s="128" t="s">
        <v>134</v>
      </c>
      <c r="C29" s="126" t="s">
        <v>20</v>
      </c>
      <c r="D29" s="129">
        <v>86</v>
      </c>
      <c r="E29" s="37"/>
      <c r="F29" s="89"/>
      <c r="G29" s="15"/>
      <c r="L29" s="15"/>
    </row>
    <row r="30" spans="1:170" s="17" customFormat="1" ht="23.25" customHeight="1">
      <c r="A30" s="142"/>
      <c r="B30" s="131" t="s">
        <v>11</v>
      </c>
      <c r="C30" s="142"/>
      <c r="D30" s="144"/>
      <c r="E30" s="48"/>
      <c r="F30" s="42"/>
    </row>
    <row r="31" spans="1:170" ht="33.75" customHeight="1">
      <c r="A31" s="131"/>
      <c r="B31" s="131" t="s">
        <v>186</v>
      </c>
      <c r="C31" s="121"/>
      <c r="D31" s="145"/>
      <c r="E31" s="42"/>
      <c r="F31" s="42"/>
    </row>
    <row r="32" spans="1:170" ht="23.25" customHeight="1">
      <c r="A32" s="131"/>
      <c r="B32" s="146" t="s">
        <v>21</v>
      </c>
      <c r="C32" s="147" t="s">
        <v>10</v>
      </c>
      <c r="D32" s="148"/>
      <c r="E32" s="50"/>
      <c r="F32" s="50"/>
    </row>
    <row r="33" spans="1:183" s="52" customFormat="1" ht="20.25" customHeight="1">
      <c r="A33" s="146"/>
      <c r="B33" s="146" t="s">
        <v>6</v>
      </c>
      <c r="C33" s="149"/>
      <c r="D33" s="150"/>
      <c r="E33" s="51"/>
      <c r="F33" s="51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</row>
    <row r="34" spans="1:183" s="52" customFormat="1" ht="21.75" customHeight="1">
      <c r="A34" s="146"/>
      <c r="B34" s="146" t="s">
        <v>22</v>
      </c>
      <c r="C34" s="149" t="s">
        <v>10</v>
      </c>
      <c r="D34" s="150"/>
      <c r="E34" s="51"/>
      <c r="F34" s="51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</row>
    <row r="35" spans="1:183" s="52" customFormat="1" ht="40.5" customHeight="1">
      <c r="A35" s="146"/>
      <c r="B35" s="131" t="s">
        <v>6</v>
      </c>
      <c r="C35" s="149"/>
      <c r="D35" s="150"/>
      <c r="E35" s="54"/>
      <c r="F35" s="49"/>
      <c r="G35" s="55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</row>
    <row r="37" spans="1:183">
      <c r="D37" s="56"/>
    </row>
    <row r="41" spans="1:183" ht="15.75">
      <c r="B41" s="238" t="s">
        <v>196</v>
      </c>
      <c r="C41" s="238"/>
    </row>
    <row r="42" spans="1:183" ht="15.75">
      <c r="B42" s="232"/>
      <c r="C42" s="232"/>
    </row>
    <row r="43" spans="1:183" ht="15.75" customHeight="1">
      <c r="B43" s="239" t="s">
        <v>197</v>
      </c>
      <c r="C43" s="239"/>
      <c r="D43" s="239"/>
    </row>
  </sheetData>
  <sheetProtection selectLockedCells="1"/>
  <autoFilter ref="A8:GA35"/>
  <mergeCells count="12">
    <mergeCell ref="B41:C41"/>
    <mergeCell ref="B43:D43"/>
    <mergeCell ref="A1:F1"/>
    <mergeCell ref="A2:F2"/>
    <mergeCell ref="A3:F3"/>
    <mergeCell ref="A4:A7"/>
    <mergeCell ref="C4:C7"/>
    <mergeCell ref="E4:F4"/>
    <mergeCell ref="D4:D7"/>
    <mergeCell ref="E6:E7"/>
    <mergeCell ref="E5:F5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2"/>
  <sheetViews>
    <sheetView topLeftCell="A37" zoomScale="115" zoomScaleNormal="115" zoomScaleSheetLayoutView="100" workbookViewId="0">
      <selection activeCell="E51" sqref="E51"/>
    </sheetView>
  </sheetViews>
  <sheetFormatPr defaultRowHeight="12.75"/>
  <cols>
    <col min="1" max="1" width="4.7109375" style="24" customWidth="1"/>
    <col min="2" max="2" width="46.140625" style="28" customWidth="1"/>
    <col min="3" max="3" width="10.140625" style="56" customWidth="1"/>
    <col min="4" max="4" width="13.140625" style="25" customWidth="1"/>
    <col min="5" max="5" width="13" style="25" customWidth="1"/>
    <col min="6" max="6" width="15" style="25" customWidth="1"/>
    <col min="7" max="7" width="9.42578125" style="16" bestFit="1" customWidth="1"/>
    <col min="8" max="8" width="11" style="16" bestFit="1" customWidth="1"/>
    <col min="9" max="20" width="9.140625" style="16"/>
    <col min="21" max="16384" width="9.140625" style="24"/>
  </cols>
  <sheetData>
    <row r="1" spans="1:14" ht="21.75" customHeight="1">
      <c r="A1" s="240" t="s">
        <v>41</v>
      </c>
      <c r="B1" s="240"/>
      <c r="C1" s="240"/>
      <c r="D1" s="240"/>
      <c r="E1" s="240"/>
      <c r="F1" s="240"/>
      <c r="G1" s="22"/>
      <c r="H1" s="23"/>
    </row>
    <row r="2" spans="1:14" ht="27" customHeight="1">
      <c r="A2" s="241" t="s">
        <v>64</v>
      </c>
      <c r="B2" s="242"/>
      <c r="C2" s="242"/>
      <c r="D2" s="242"/>
      <c r="E2" s="242"/>
      <c r="F2" s="242"/>
      <c r="G2" s="23"/>
      <c r="H2" s="23"/>
    </row>
    <row r="3" spans="1:14" ht="18.75" customHeight="1">
      <c r="A3" s="257" t="s">
        <v>43</v>
      </c>
      <c r="B3" s="257"/>
      <c r="C3" s="257"/>
      <c r="D3" s="257"/>
      <c r="E3" s="257"/>
      <c r="F3" s="257"/>
      <c r="G3" s="23"/>
      <c r="H3" s="23"/>
    </row>
    <row r="4" spans="1:14" ht="15.75" customHeight="1">
      <c r="A4" s="244" t="s">
        <v>2</v>
      </c>
      <c r="B4" s="26"/>
      <c r="C4" s="247" t="s">
        <v>5</v>
      </c>
      <c r="D4" s="252" t="s">
        <v>167</v>
      </c>
      <c r="E4" s="250" t="s">
        <v>168</v>
      </c>
      <c r="F4" s="251"/>
    </row>
    <row r="5" spans="1:14" ht="15" customHeight="1">
      <c r="A5" s="245"/>
      <c r="B5" s="27" t="s">
        <v>0</v>
      </c>
      <c r="C5" s="248"/>
      <c r="D5" s="253"/>
      <c r="E5" s="255" t="s">
        <v>26</v>
      </c>
      <c r="F5" s="256"/>
    </row>
    <row r="6" spans="1:14">
      <c r="A6" s="245"/>
      <c r="B6" s="28" t="s">
        <v>4</v>
      </c>
      <c r="C6" s="248"/>
      <c r="D6" s="253"/>
      <c r="E6" s="252" t="s">
        <v>7</v>
      </c>
      <c r="F6" s="252" t="s">
        <v>6</v>
      </c>
      <c r="I6" s="29"/>
    </row>
    <row r="7" spans="1:14">
      <c r="A7" s="246"/>
      <c r="B7" s="30"/>
      <c r="C7" s="249"/>
      <c r="D7" s="254"/>
      <c r="E7" s="254"/>
      <c r="F7" s="254"/>
      <c r="L7" s="31"/>
    </row>
    <row r="8" spans="1:14">
      <c r="A8" s="32" t="s">
        <v>8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</row>
    <row r="9" spans="1:14" s="58" customFormat="1" ht="30" customHeight="1">
      <c r="A9" s="142"/>
      <c r="B9" s="151" t="s">
        <v>58</v>
      </c>
      <c r="C9" s="142"/>
      <c r="D9" s="144"/>
      <c r="E9" s="47"/>
      <c r="F9" s="93"/>
    </row>
    <row r="10" spans="1:14" s="20" customFormat="1" ht="42.75" customHeight="1">
      <c r="A10" s="152">
        <v>1</v>
      </c>
      <c r="B10" s="152" t="s">
        <v>145</v>
      </c>
      <c r="C10" s="152" t="s">
        <v>172</v>
      </c>
      <c r="D10" s="153">
        <v>125</v>
      </c>
      <c r="E10" s="59"/>
      <c r="F10" s="102"/>
    </row>
    <row r="11" spans="1:14" s="58" customFormat="1" ht="31.5" customHeight="1">
      <c r="A11" s="124">
        <v>2</v>
      </c>
      <c r="B11" s="128" t="s">
        <v>55</v>
      </c>
      <c r="C11" s="124" t="s">
        <v>20</v>
      </c>
      <c r="D11" s="129">
        <v>14.3</v>
      </c>
      <c r="E11" s="61"/>
      <c r="F11" s="103"/>
    </row>
    <row r="12" spans="1:14" s="58" customFormat="1" ht="47.25" customHeight="1">
      <c r="A12" s="124">
        <v>3</v>
      </c>
      <c r="B12" s="128" t="s">
        <v>169</v>
      </c>
      <c r="C12" s="128" t="s">
        <v>20</v>
      </c>
      <c r="D12" s="129">
        <v>14.3</v>
      </c>
      <c r="E12" s="60"/>
      <c r="F12" s="103"/>
      <c r="L12" s="101"/>
      <c r="N12" s="98"/>
    </row>
    <row r="13" spans="1:14" s="58" customFormat="1" ht="45.75" customHeight="1">
      <c r="A13" s="124">
        <v>4</v>
      </c>
      <c r="B13" s="128" t="s">
        <v>54</v>
      </c>
      <c r="C13" s="128" t="s">
        <v>173</v>
      </c>
      <c r="D13" s="129">
        <v>630</v>
      </c>
      <c r="E13" s="61"/>
      <c r="F13" s="103"/>
      <c r="I13" s="99"/>
    </row>
    <row r="14" spans="1:14" s="58" customFormat="1" ht="39" customHeight="1">
      <c r="A14" s="128">
        <v>5</v>
      </c>
      <c r="B14" s="128" t="s">
        <v>187</v>
      </c>
      <c r="C14" s="128" t="s">
        <v>20</v>
      </c>
      <c r="D14" s="154">
        <v>14.3</v>
      </c>
      <c r="E14" s="100"/>
      <c r="F14" s="104"/>
      <c r="I14" s="99"/>
    </row>
    <row r="15" spans="1:14" s="20" customFormat="1" ht="34.5" customHeight="1">
      <c r="A15" s="152">
        <v>6</v>
      </c>
      <c r="B15" s="152" t="s">
        <v>45</v>
      </c>
      <c r="C15" s="152" t="s">
        <v>171</v>
      </c>
      <c r="D15" s="153">
        <v>315</v>
      </c>
      <c r="E15" s="70"/>
      <c r="F15" s="105"/>
      <c r="K15" s="64"/>
    </row>
    <row r="16" spans="1:14" s="20" customFormat="1" ht="15.75" customHeight="1">
      <c r="A16" s="155"/>
      <c r="B16" s="156" t="s">
        <v>188</v>
      </c>
      <c r="C16" s="155" t="s">
        <v>46</v>
      </c>
      <c r="D16" s="157">
        <v>338.2</v>
      </c>
      <c r="E16" s="65"/>
      <c r="F16" s="106"/>
    </row>
    <row r="17" spans="1:6" s="62" customFormat="1" ht="18.75" customHeight="1">
      <c r="A17" s="158"/>
      <c r="B17" s="159" t="s">
        <v>59</v>
      </c>
      <c r="C17" s="158" t="s">
        <v>47</v>
      </c>
      <c r="D17" s="160">
        <v>1.47E-2</v>
      </c>
      <c r="E17" s="63"/>
      <c r="F17" s="106"/>
    </row>
    <row r="18" spans="1:6" s="62" customFormat="1" ht="18" customHeight="1">
      <c r="A18" s="158"/>
      <c r="B18" s="159" t="s">
        <v>60</v>
      </c>
      <c r="C18" s="158" t="s">
        <v>47</v>
      </c>
      <c r="D18" s="160">
        <v>5.1700000000000003E-2</v>
      </c>
      <c r="E18" s="63"/>
      <c r="F18" s="106"/>
    </row>
    <row r="19" spans="1:6" s="20" customFormat="1" ht="17.25" customHeight="1">
      <c r="A19" s="155"/>
      <c r="B19" s="156" t="s">
        <v>51</v>
      </c>
      <c r="C19" s="155" t="s">
        <v>46</v>
      </c>
      <c r="D19" s="157">
        <v>1087</v>
      </c>
      <c r="E19" s="65"/>
      <c r="F19" s="106"/>
    </row>
    <row r="20" spans="1:6" s="20" customFormat="1" ht="30" customHeight="1">
      <c r="A20" s="155"/>
      <c r="B20" s="156" t="s">
        <v>52</v>
      </c>
      <c r="C20" s="155" t="s">
        <v>48</v>
      </c>
      <c r="D20" s="157">
        <v>472.5</v>
      </c>
      <c r="E20" s="65"/>
      <c r="F20" s="106"/>
    </row>
    <row r="21" spans="1:6" s="20" customFormat="1" ht="17.25" customHeight="1">
      <c r="A21" s="158"/>
      <c r="B21" s="158" t="s">
        <v>53</v>
      </c>
      <c r="C21" s="158" t="s">
        <v>27</v>
      </c>
      <c r="D21" s="161">
        <v>29.9</v>
      </c>
      <c r="E21" s="67"/>
      <c r="F21" s="107"/>
    </row>
    <row r="22" spans="1:6" s="20" customFormat="1" ht="44.25" customHeight="1">
      <c r="A22" s="162">
        <v>7</v>
      </c>
      <c r="B22" s="162" t="s">
        <v>49</v>
      </c>
      <c r="C22" s="162" t="s">
        <v>48</v>
      </c>
      <c r="D22" s="163">
        <v>64</v>
      </c>
      <c r="E22" s="68"/>
      <c r="F22" s="69"/>
    </row>
    <row r="23" spans="1:6" s="71" customFormat="1" ht="30.75" customHeight="1">
      <c r="A23" s="152">
        <v>8</v>
      </c>
      <c r="B23" s="152" t="s">
        <v>127</v>
      </c>
      <c r="C23" s="152" t="s">
        <v>170</v>
      </c>
      <c r="D23" s="153">
        <v>1</v>
      </c>
      <c r="E23" s="70"/>
      <c r="F23" s="105"/>
    </row>
    <row r="24" spans="1:6" s="71" customFormat="1" ht="19.5" customHeight="1">
      <c r="A24" s="155"/>
      <c r="B24" s="156" t="s">
        <v>189</v>
      </c>
      <c r="C24" s="155" t="s">
        <v>46</v>
      </c>
      <c r="D24" s="157">
        <f>2*2.7</f>
        <v>5.4</v>
      </c>
      <c r="E24" s="65"/>
      <c r="F24" s="107"/>
    </row>
    <row r="25" spans="1:6" s="72" customFormat="1" ht="19.5" customHeight="1">
      <c r="A25" s="158"/>
      <c r="B25" s="159" t="s">
        <v>135</v>
      </c>
      <c r="C25" s="158" t="s">
        <v>47</v>
      </c>
      <c r="D25" s="164">
        <f>2*0.0005</f>
        <v>1E-3</v>
      </c>
      <c r="E25" s="63"/>
      <c r="F25" s="106"/>
    </row>
    <row r="26" spans="1:6" s="71" customFormat="1" ht="20.25" customHeight="1">
      <c r="A26" s="155"/>
      <c r="B26" s="156" t="s">
        <v>136</v>
      </c>
      <c r="C26" s="155" t="s">
        <v>46</v>
      </c>
      <c r="D26" s="157">
        <v>21.85</v>
      </c>
      <c r="E26" s="65"/>
      <c r="F26" s="107"/>
    </row>
    <row r="27" spans="1:6" s="71" customFormat="1" ht="19.5" customHeight="1">
      <c r="A27" s="155"/>
      <c r="B27" s="156" t="s">
        <v>137</v>
      </c>
      <c r="C27" s="155" t="s">
        <v>46</v>
      </c>
      <c r="D27" s="157">
        <v>5.96</v>
      </c>
      <c r="E27" s="65"/>
      <c r="F27" s="107"/>
    </row>
    <row r="28" spans="1:6" s="71" customFormat="1" ht="20.25" customHeight="1">
      <c r="A28" s="155"/>
      <c r="B28" s="156" t="s">
        <v>138</v>
      </c>
      <c r="C28" s="155" t="s">
        <v>46</v>
      </c>
      <c r="D28" s="157">
        <v>53.78</v>
      </c>
      <c r="E28" s="65"/>
      <c r="F28" s="107"/>
    </row>
    <row r="29" spans="1:6" s="72" customFormat="1" ht="20.25" customHeight="1">
      <c r="A29" s="158"/>
      <c r="B29" s="159" t="s">
        <v>139</v>
      </c>
      <c r="C29" s="158" t="s">
        <v>47</v>
      </c>
      <c r="D29" s="165">
        <f>2*0.00038</f>
        <v>7.6000000000000004E-4</v>
      </c>
      <c r="E29" s="63"/>
      <c r="F29" s="106"/>
    </row>
    <row r="30" spans="1:6" s="72" customFormat="1" ht="19.5" customHeight="1">
      <c r="A30" s="158"/>
      <c r="B30" s="159" t="s">
        <v>140</v>
      </c>
      <c r="C30" s="158" t="s">
        <v>47</v>
      </c>
      <c r="D30" s="165">
        <v>1.4400000000000001E-3</v>
      </c>
      <c r="E30" s="63"/>
      <c r="F30" s="106"/>
    </row>
    <row r="31" spans="1:6" s="71" customFormat="1" ht="33.75" customHeight="1">
      <c r="A31" s="155"/>
      <c r="B31" s="156" t="s">
        <v>141</v>
      </c>
      <c r="C31" s="155" t="s">
        <v>83</v>
      </c>
      <c r="D31" s="157">
        <v>7.87</v>
      </c>
      <c r="E31" s="65"/>
      <c r="F31" s="106"/>
    </row>
    <row r="32" spans="1:6" s="71" customFormat="1" ht="16.5" customHeight="1">
      <c r="A32" s="155"/>
      <c r="B32" s="156" t="s">
        <v>142</v>
      </c>
      <c r="C32" s="155" t="s">
        <v>93</v>
      </c>
      <c r="D32" s="166">
        <v>8</v>
      </c>
      <c r="E32" s="67"/>
      <c r="F32" s="107"/>
    </row>
    <row r="33" spans="1:183" s="71" customFormat="1" ht="21" customHeight="1">
      <c r="A33" s="155"/>
      <c r="B33" s="156" t="s">
        <v>143</v>
      </c>
      <c r="C33" s="155" t="s">
        <v>93</v>
      </c>
      <c r="D33" s="166">
        <v>3</v>
      </c>
      <c r="E33" s="67"/>
      <c r="F33" s="107"/>
    </row>
    <row r="34" spans="1:183" s="71" customFormat="1" ht="18" customHeight="1">
      <c r="A34" s="155"/>
      <c r="B34" s="156" t="s">
        <v>144</v>
      </c>
      <c r="C34" s="155" t="s">
        <v>93</v>
      </c>
      <c r="D34" s="166">
        <v>2</v>
      </c>
      <c r="E34" s="67"/>
      <c r="F34" s="107"/>
    </row>
    <row r="35" spans="1:183" s="71" customFormat="1" ht="20.25" customHeight="1">
      <c r="A35" s="155"/>
      <c r="B35" s="156" t="s">
        <v>128</v>
      </c>
      <c r="C35" s="155" t="s">
        <v>93</v>
      </c>
      <c r="D35" s="166">
        <v>2</v>
      </c>
      <c r="E35" s="66"/>
      <c r="F35" s="108"/>
    </row>
    <row r="36" spans="1:183" s="71" customFormat="1" ht="15.75">
      <c r="A36" s="158"/>
      <c r="B36" s="158" t="s">
        <v>53</v>
      </c>
      <c r="C36" s="158" t="s">
        <v>27</v>
      </c>
      <c r="D36" s="161">
        <v>5.31</v>
      </c>
      <c r="E36" s="67"/>
      <c r="F36" s="107"/>
    </row>
    <row r="37" spans="1:183" s="20" customFormat="1" ht="46.5" customHeight="1">
      <c r="A37" s="162">
        <v>9</v>
      </c>
      <c r="B37" s="162" t="s">
        <v>129</v>
      </c>
      <c r="C37" s="162" t="s">
        <v>48</v>
      </c>
      <c r="D37" s="163">
        <v>8</v>
      </c>
      <c r="E37" s="68"/>
      <c r="F37" s="69"/>
    </row>
    <row r="38" spans="1:183" s="20" customFormat="1" ht="19.5" customHeight="1">
      <c r="A38" s="121"/>
      <c r="B38" s="131" t="s">
        <v>38</v>
      </c>
      <c r="C38" s="121"/>
      <c r="D38" s="123"/>
      <c r="E38" s="74"/>
      <c r="F38" s="73"/>
    </row>
    <row r="39" spans="1:183" s="21" customFormat="1" ht="36" customHeight="1">
      <c r="A39" s="121"/>
      <c r="B39" s="151" t="s">
        <v>57</v>
      </c>
      <c r="C39" s="121"/>
      <c r="D39" s="123"/>
      <c r="E39" s="34"/>
      <c r="F39" s="87"/>
    </row>
    <row r="40" spans="1:183" s="57" customFormat="1" ht="39" customHeight="1">
      <c r="A40" s="124">
        <v>1</v>
      </c>
      <c r="B40" s="128" t="s">
        <v>50</v>
      </c>
      <c r="C40" s="128" t="s">
        <v>48</v>
      </c>
      <c r="D40" s="129">
        <v>210</v>
      </c>
      <c r="E40" s="75"/>
      <c r="F40" s="7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183" s="57" customFormat="1" ht="19.5" customHeight="1">
      <c r="A41" s="121"/>
      <c r="B41" s="146" t="s">
        <v>12</v>
      </c>
      <c r="C41" s="121"/>
      <c r="D41" s="123"/>
      <c r="E41" s="46"/>
      <c r="F41" s="4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</row>
    <row r="42" spans="1:183" s="57" customFormat="1" ht="39" customHeight="1">
      <c r="A42" s="131"/>
      <c r="B42" s="131" t="s">
        <v>190</v>
      </c>
      <c r="C42" s="121"/>
      <c r="D42" s="145"/>
      <c r="E42" s="42"/>
      <c r="F42" s="42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183" s="57" customFormat="1" ht="18" customHeight="1">
      <c r="A43" s="131"/>
      <c r="B43" s="122" t="s">
        <v>39</v>
      </c>
      <c r="C43" s="147" t="s">
        <v>10</v>
      </c>
      <c r="D43" s="148"/>
      <c r="E43" s="50"/>
      <c r="F43" s="5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183" s="21" customFormat="1" ht="17.25" customHeight="1">
      <c r="A44" s="131"/>
      <c r="B44" s="146" t="s">
        <v>1</v>
      </c>
      <c r="C44" s="121"/>
      <c r="D44" s="167"/>
      <c r="E44" s="50"/>
      <c r="F44" s="50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</row>
    <row r="45" spans="1:183" s="21" customFormat="1" ht="20.25" customHeight="1">
      <c r="A45" s="131"/>
      <c r="B45" s="146" t="s">
        <v>40</v>
      </c>
      <c r="C45" s="147" t="s">
        <v>10</v>
      </c>
      <c r="D45" s="148"/>
      <c r="E45" s="50"/>
      <c r="F45" s="50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</row>
    <row r="46" spans="1:183" s="21" customFormat="1" ht="44.25" customHeight="1">
      <c r="A46" s="131"/>
      <c r="B46" s="131" t="s">
        <v>6</v>
      </c>
      <c r="C46" s="121"/>
      <c r="D46" s="167"/>
      <c r="E46" s="54"/>
      <c r="F46" s="42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</row>
    <row r="47" spans="1:183" s="21" customFormat="1">
      <c r="A47" s="77"/>
      <c r="B47" s="79"/>
      <c r="C47" s="78"/>
      <c r="D47" s="77"/>
      <c r="E47" s="81"/>
      <c r="F47" s="80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</row>
    <row r="50" spans="2:4" ht="15.75">
      <c r="B50" s="238" t="s">
        <v>196</v>
      </c>
      <c r="C50" s="238"/>
    </row>
    <row r="51" spans="2:4" ht="15.75">
      <c r="B51" s="232"/>
      <c r="C51" s="232"/>
    </row>
    <row r="52" spans="2:4" ht="15.75">
      <c r="B52" s="239" t="s">
        <v>197</v>
      </c>
      <c r="C52" s="239"/>
      <c r="D52" s="239"/>
    </row>
  </sheetData>
  <sheetProtection selectLockedCells="1"/>
  <mergeCells count="12">
    <mergeCell ref="B50:C50"/>
    <mergeCell ref="B52:D52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75"/>
  <sheetViews>
    <sheetView topLeftCell="A61" zoomScale="115" zoomScaleNormal="115" zoomScaleSheetLayoutView="100" workbookViewId="0">
      <selection activeCell="D73" sqref="D73"/>
    </sheetView>
  </sheetViews>
  <sheetFormatPr defaultRowHeight="12.75"/>
  <cols>
    <col min="1" max="1" width="6.42578125" style="24" customWidth="1"/>
    <col min="2" max="2" width="47.140625" style="28" customWidth="1"/>
    <col min="3" max="3" width="11.140625" style="56" customWidth="1"/>
    <col min="4" max="4" width="12.7109375" style="25" customWidth="1"/>
    <col min="5" max="5" width="11.28515625" style="25" customWidth="1"/>
    <col min="6" max="6" width="15.140625" style="25" customWidth="1"/>
    <col min="7" max="7" width="9.42578125" style="16" bestFit="1" customWidth="1"/>
    <col min="8" max="20" width="9.140625" style="16"/>
    <col min="21" max="16384" width="9.140625" style="24"/>
  </cols>
  <sheetData>
    <row r="1" spans="1:14" ht="19.5" customHeight="1">
      <c r="A1" s="240" t="s">
        <v>56</v>
      </c>
      <c r="B1" s="240"/>
      <c r="C1" s="240"/>
      <c r="D1" s="240"/>
      <c r="E1" s="240"/>
      <c r="F1" s="240"/>
      <c r="G1" s="22"/>
      <c r="H1" s="23"/>
    </row>
    <row r="2" spans="1:14" ht="26.25" customHeight="1">
      <c r="A2" s="241" t="s">
        <v>64</v>
      </c>
      <c r="B2" s="242"/>
      <c r="C2" s="242"/>
      <c r="D2" s="242"/>
      <c r="E2" s="242"/>
      <c r="F2" s="242"/>
      <c r="G2" s="23"/>
      <c r="H2" s="23"/>
    </row>
    <row r="3" spans="1:14" ht="24" customHeight="1">
      <c r="A3" s="257" t="s">
        <v>65</v>
      </c>
      <c r="B3" s="257"/>
      <c r="C3" s="257"/>
      <c r="D3" s="257"/>
      <c r="E3" s="257"/>
      <c r="F3" s="257"/>
      <c r="G3" s="23"/>
      <c r="H3" s="23"/>
    </row>
    <row r="4" spans="1:14" ht="15.75" customHeight="1">
      <c r="A4" s="244" t="s">
        <v>2</v>
      </c>
      <c r="B4" s="26"/>
      <c r="C4" s="247" t="s">
        <v>5</v>
      </c>
      <c r="D4" s="252" t="s">
        <v>167</v>
      </c>
      <c r="E4" s="250" t="s">
        <v>168</v>
      </c>
      <c r="F4" s="251"/>
    </row>
    <row r="5" spans="1:14" ht="15" customHeight="1">
      <c r="A5" s="245"/>
      <c r="B5" s="27" t="s">
        <v>0</v>
      </c>
      <c r="C5" s="248"/>
      <c r="D5" s="253"/>
      <c r="E5" s="255" t="s">
        <v>26</v>
      </c>
      <c r="F5" s="256"/>
    </row>
    <row r="6" spans="1:14">
      <c r="A6" s="245"/>
      <c r="B6" s="28" t="s">
        <v>4</v>
      </c>
      <c r="C6" s="248"/>
      <c r="D6" s="253"/>
      <c r="E6" s="252" t="s">
        <v>7</v>
      </c>
      <c r="F6" s="252" t="s">
        <v>6</v>
      </c>
      <c r="I6" s="29"/>
    </row>
    <row r="7" spans="1:14">
      <c r="A7" s="246"/>
      <c r="B7" s="30"/>
      <c r="C7" s="249"/>
      <c r="D7" s="254"/>
      <c r="E7" s="254"/>
      <c r="F7" s="254"/>
      <c r="L7" s="31"/>
    </row>
    <row r="8" spans="1:14">
      <c r="A8" s="32" t="s">
        <v>8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</row>
    <row r="9" spans="1:14" s="82" customFormat="1" ht="30.75" customHeight="1">
      <c r="A9" s="121"/>
      <c r="B9" s="146" t="s">
        <v>66</v>
      </c>
      <c r="C9" s="121"/>
      <c r="D9" s="123"/>
      <c r="E9" s="121"/>
      <c r="F9" s="168"/>
    </row>
    <row r="10" spans="1:14" s="83" customFormat="1" ht="27.75" customHeight="1">
      <c r="A10" s="126">
        <v>1</v>
      </c>
      <c r="B10" s="126" t="s">
        <v>175</v>
      </c>
      <c r="C10" s="126" t="s">
        <v>20</v>
      </c>
      <c r="D10" s="127">
        <v>11</v>
      </c>
      <c r="E10" s="169"/>
      <c r="F10" s="170"/>
    </row>
    <row r="11" spans="1:14" s="83" customFormat="1" ht="27" customHeight="1">
      <c r="A11" s="124">
        <v>2</v>
      </c>
      <c r="B11" s="124" t="s">
        <v>146</v>
      </c>
      <c r="C11" s="124" t="s">
        <v>20</v>
      </c>
      <c r="D11" s="129">
        <v>6</v>
      </c>
      <c r="E11" s="171"/>
      <c r="F11" s="172"/>
    </row>
    <row r="12" spans="1:14" s="83" customFormat="1" ht="47.25" customHeight="1">
      <c r="A12" s="124">
        <v>3</v>
      </c>
      <c r="B12" s="128" t="s">
        <v>176</v>
      </c>
      <c r="C12" s="124" t="s">
        <v>20</v>
      </c>
      <c r="D12" s="173">
        <v>5</v>
      </c>
      <c r="E12" s="171"/>
      <c r="F12" s="172"/>
    </row>
    <row r="13" spans="1:14" s="83" customFormat="1" ht="19.5" customHeight="1">
      <c r="A13" s="121"/>
      <c r="B13" s="146" t="s">
        <v>9</v>
      </c>
      <c r="C13" s="121"/>
      <c r="D13" s="123"/>
      <c r="E13" s="174"/>
      <c r="F13" s="175"/>
    </row>
    <row r="14" spans="1:14" s="83" customFormat="1" ht="32.25" customHeight="1">
      <c r="A14" s="121"/>
      <c r="B14" s="122" t="s">
        <v>67</v>
      </c>
      <c r="C14" s="121"/>
      <c r="D14" s="123"/>
      <c r="E14" s="121"/>
      <c r="F14" s="168"/>
    </row>
    <row r="15" spans="1:14" s="57" customFormat="1" ht="37.5" customHeight="1">
      <c r="A15" s="126">
        <v>1</v>
      </c>
      <c r="B15" s="125" t="s">
        <v>68</v>
      </c>
      <c r="C15" s="126" t="s">
        <v>20</v>
      </c>
      <c r="D15" s="127">
        <v>0.7</v>
      </c>
      <c r="E15" s="176"/>
      <c r="F15" s="177"/>
    </row>
    <row r="16" spans="1:14" s="83" customFormat="1" ht="38.25" customHeight="1">
      <c r="A16" s="128">
        <v>2</v>
      </c>
      <c r="B16" s="128" t="s">
        <v>191</v>
      </c>
      <c r="C16" s="128" t="s">
        <v>20</v>
      </c>
      <c r="D16" s="154">
        <v>0.9</v>
      </c>
      <c r="E16" s="178"/>
      <c r="F16" s="179"/>
      <c r="N16" s="112"/>
    </row>
    <row r="17" spans="1:170" s="82" customFormat="1" ht="18" customHeight="1">
      <c r="A17" s="158"/>
      <c r="B17" s="169" t="s">
        <v>69</v>
      </c>
      <c r="C17" s="158" t="s">
        <v>47</v>
      </c>
      <c r="D17" s="164">
        <v>1.2999999999999999E-2</v>
      </c>
      <c r="E17" s="180"/>
      <c r="F17" s="181"/>
    </row>
    <row r="18" spans="1:170" s="83" customFormat="1" ht="37.5" customHeight="1">
      <c r="A18" s="128">
        <v>3</v>
      </c>
      <c r="B18" s="128" t="s">
        <v>70</v>
      </c>
      <c r="C18" s="128" t="s">
        <v>47</v>
      </c>
      <c r="D18" s="182">
        <v>5.6000000000000001E-2</v>
      </c>
      <c r="E18" s="183"/>
      <c r="F18" s="184"/>
    </row>
    <row r="19" spans="1:170" s="83" customFormat="1" ht="19.5" customHeight="1">
      <c r="A19" s="121"/>
      <c r="B19" s="146" t="s">
        <v>71</v>
      </c>
      <c r="C19" s="121"/>
      <c r="D19" s="123"/>
      <c r="E19" s="175"/>
      <c r="F19" s="175"/>
    </row>
    <row r="20" spans="1:170" s="83" customFormat="1" ht="33.75" customHeight="1">
      <c r="A20" s="121"/>
      <c r="B20" s="146" t="s">
        <v>72</v>
      </c>
      <c r="C20" s="121"/>
      <c r="D20" s="123"/>
      <c r="E20" s="121"/>
      <c r="F20" s="168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</row>
    <row r="21" spans="1:170" s="57" customFormat="1" ht="36" customHeight="1">
      <c r="A21" s="126">
        <v>1</v>
      </c>
      <c r="B21" s="125" t="s">
        <v>73</v>
      </c>
      <c r="C21" s="126" t="s">
        <v>20</v>
      </c>
      <c r="D21" s="127">
        <v>1</v>
      </c>
      <c r="E21" s="176"/>
      <c r="F21" s="177"/>
    </row>
    <row r="22" spans="1:170" s="57" customFormat="1" ht="35.25" customHeight="1">
      <c r="A22" s="124">
        <v>2</v>
      </c>
      <c r="B22" s="128" t="s">
        <v>74</v>
      </c>
      <c r="C22" s="124" t="s">
        <v>20</v>
      </c>
      <c r="D22" s="129">
        <v>1.9</v>
      </c>
      <c r="E22" s="185"/>
      <c r="F22" s="186"/>
    </row>
    <row r="23" spans="1:170" s="83" customFormat="1" ht="36" customHeight="1">
      <c r="A23" s="124">
        <v>3</v>
      </c>
      <c r="B23" s="128" t="s">
        <v>192</v>
      </c>
      <c r="C23" s="128" t="s">
        <v>20</v>
      </c>
      <c r="D23" s="129">
        <v>2.42</v>
      </c>
      <c r="E23" s="187"/>
      <c r="F23" s="172"/>
    </row>
    <row r="24" spans="1:170" s="82" customFormat="1" ht="14.25" customHeight="1">
      <c r="A24" s="158"/>
      <c r="B24" s="169" t="s">
        <v>69</v>
      </c>
      <c r="C24" s="158" t="s">
        <v>47</v>
      </c>
      <c r="D24" s="164">
        <v>0.122</v>
      </c>
      <c r="E24" s="180"/>
      <c r="F24" s="180"/>
    </row>
    <row r="25" spans="1:170" s="83" customFormat="1" ht="81" customHeight="1">
      <c r="A25" s="124">
        <v>4</v>
      </c>
      <c r="B25" s="128" t="s">
        <v>177</v>
      </c>
      <c r="C25" s="128" t="s">
        <v>75</v>
      </c>
      <c r="D25" s="129">
        <v>5.8</v>
      </c>
      <c r="E25" s="187"/>
      <c r="F25" s="172"/>
    </row>
    <row r="26" spans="1:170" s="83" customFormat="1" ht="30.75" customHeight="1">
      <c r="A26" s="188">
        <v>5</v>
      </c>
      <c r="B26" s="189" t="s">
        <v>76</v>
      </c>
      <c r="C26" s="189" t="s">
        <v>48</v>
      </c>
      <c r="D26" s="190">
        <v>19.2</v>
      </c>
      <c r="E26" s="191"/>
      <c r="F26" s="192"/>
    </row>
    <row r="27" spans="1:170" s="57" customFormat="1" ht="22.5" customHeight="1">
      <c r="A27" s="121"/>
      <c r="B27" s="146" t="s">
        <v>77</v>
      </c>
      <c r="C27" s="121"/>
      <c r="D27" s="123"/>
      <c r="E27" s="193"/>
      <c r="F27" s="175"/>
    </row>
    <row r="28" spans="1:170" s="57" customFormat="1" ht="38.25" customHeight="1">
      <c r="A28" s="121"/>
      <c r="B28" s="146" t="s">
        <v>78</v>
      </c>
      <c r="C28" s="121"/>
      <c r="D28" s="123"/>
      <c r="E28" s="121"/>
      <c r="F28" s="168"/>
    </row>
    <row r="29" spans="1:170" s="57" customFormat="1" ht="54" customHeight="1">
      <c r="A29" s="126">
        <v>1</v>
      </c>
      <c r="B29" s="125" t="s">
        <v>79</v>
      </c>
      <c r="C29" s="126" t="s">
        <v>47</v>
      </c>
      <c r="D29" s="194">
        <f>D30+D31</f>
        <v>0.80900000000000005</v>
      </c>
      <c r="E29" s="195"/>
      <c r="F29" s="196"/>
    </row>
    <row r="30" spans="1:170" s="57" customFormat="1" ht="38.25" customHeight="1">
      <c r="A30" s="158"/>
      <c r="B30" s="197" t="s">
        <v>80</v>
      </c>
      <c r="C30" s="198" t="s">
        <v>47</v>
      </c>
      <c r="D30" s="199">
        <v>0.25700000000000001</v>
      </c>
      <c r="E30" s="200">
        <v>0</v>
      </c>
      <c r="F30" s="201">
        <v>0</v>
      </c>
    </row>
    <row r="31" spans="1:170" s="57" customFormat="1" ht="34.5" customHeight="1">
      <c r="A31" s="158"/>
      <c r="B31" s="197" t="s">
        <v>147</v>
      </c>
      <c r="C31" s="198" t="s">
        <v>47</v>
      </c>
      <c r="D31" s="199">
        <v>0.55200000000000005</v>
      </c>
      <c r="E31" s="200">
        <v>0</v>
      </c>
      <c r="F31" s="201">
        <v>0</v>
      </c>
    </row>
    <row r="32" spans="1:170" s="57" customFormat="1" ht="17.25" customHeight="1">
      <c r="A32" s="158"/>
      <c r="B32" s="169" t="s">
        <v>81</v>
      </c>
      <c r="C32" s="158" t="s">
        <v>27</v>
      </c>
      <c r="D32" s="161">
        <v>19.739999999999998</v>
      </c>
      <c r="E32" s="180"/>
      <c r="F32" s="181"/>
    </row>
    <row r="33" spans="1:6" s="57" customFormat="1" ht="40.5" customHeight="1">
      <c r="A33" s="152">
        <v>2</v>
      </c>
      <c r="B33" s="152" t="s">
        <v>82</v>
      </c>
      <c r="C33" s="152" t="s">
        <v>48</v>
      </c>
      <c r="D33" s="153">
        <v>2</v>
      </c>
      <c r="E33" s="202"/>
      <c r="F33" s="203"/>
    </row>
    <row r="34" spans="1:6" s="57" customFormat="1" ht="36.75" customHeight="1">
      <c r="A34" s="155"/>
      <c r="B34" s="204" t="s">
        <v>84</v>
      </c>
      <c r="C34" s="205" t="s">
        <v>46</v>
      </c>
      <c r="D34" s="206">
        <v>2.7</v>
      </c>
      <c r="E34" s="207">
        <v>0</v>
      </c>
      <c r="F34" s="208">
        <v>0</v>
      </c>
    </row>
    <row r="35" spans="1:6" s="57" customFormat="1" ht="34.5" customHeight="1">
      <c r="A35" s="155"/>
      <c r="B35" s="204" t="s">
        <v>85</v>
      </c>
      <c r="C35" s="205" t="s">
        <v>46</v>
      </c>
      <c r="D35" s="206">
        <v>6.2</v>
      </c>
      <c r="E35" s="207">
        <v>0</v>
      </c>
      <c r="F35" s="208">
        <v>0</v>
      </c>
    </row>
    <row r="36" spans="1:6" s="82" customFormat="1" ht="36" customHeight="1">
      <c r="A36" s="158"/>
      <c r="B36" s="197" t="s">
        <v>86</v>
      </c>
      <c r="C36" s="209" t="s">
        <v>47</v>
      </c>
      <c r="D36" s="210">
        <v>2.4E-2</v>
      </c>
      <c r="E36" s="207">
        <v>0</v>
      </c>
      <c r="F36" s="208">
        <v>0</v>
      </c>
    </row>
    <row r="37" spans="1:6" s="57" customFormat="1" ht="20.25" customHeight="1">
      <c r="A37" s="158"/>
      <c r="B37" s="169" t="s">
        <v>87</v>
      </c>
      <c r="C37" s="158" t="s">
        <v>27</v>
      </c>
      <c r="D37" s="161">
        <v>1.7</v>
      </c>
      <c r="E37" s="180"/>
      <c r="F37" s="181"/>
    </row>
    <row r="38" spans="1:6" s="57" customFormat="1" ht="50.25" customHeight="1">
      <c r="A38" s="162">
        <v>3</v>
      </c>
      <c r="B38" s="162" t="s">
        <v>88</v>
      </c>
      <c r="C38" s="162" t="s">
        <v>48</v>
      </c>
      <c r="D38" s="163">
        <v>36</v>
      </c>
      <c r="E38" s="211"/>
      <c r="F38" s="212"/>
    </row>
    <row r="39" spans="1:6" s="57" customFormat="1" ht="51" customHeight="1">
      <c r="A39" s="124">
        <v>4</v>
      </c>
      <c r="B39" s="128" t="s">
        <v>148</v>
      </c>
      <c r="C39" s="124" t="s">
        <v>48</v>
      </c>
      <c r="D39" s="129">
        <v>36</v>
      </c>
      <c r="E39" s="213"/>
      <c r="F39" s="171"/>
    </row>
    <row r="40" spans="1:6" s="57" customFormat="1" ht="23.25" customHeight="1">
      <c r="A40" s="121"/>
      <c r="B40" s="146" t="s">
        <v>89</v>
      </c>
      <c r="C40" s="121"/>
      <c r="D40" s="123"/>
      <c r="E40" s="193"/>
      <c r="F40" s="175"/>
    </row>
    <row r="41" spans="1:6" s="57" customFormat="1" ht="33.75" customHeight="1">
      <c r="A41" s="121"/>
      <c r="B41" s="122" t="s">
        <v>193</v>
      </c>
      <c r="C41" s="121"/>
      <c r="D41" s="123"/>
      <c r="E41" s="121"/>
      <c r="F41" s="168"/>
    </row>
    <row r="42" spans="1:6" s="57" customFormat="1" ht="40.5" customHeight="1">
      <c r="A42" s="125">
        <v>1</v>
      </c>
      <c r="B42" s="125" t="s">
        <v>90</v>
      </c>
      <c r="C42" s="125" t="s">
        <v>48</v>
      </c>
      <c r="D42" s="214">
        <v>24.9</v>
      </c>
      <c r="E42" s="215"/>
      <c r="F42" s="216"/>
    </row>
    <row r="43" spans="1:6" s="57" customFormat="1" ht="60" customHeight="1">
      <c r="A43" s="158"/>
      <c r="B43" s="197" t="s">
        <v>91</v>
      </c>
      <c r="C43" s="198" t="s">
        <v>48</v>
      </c>
      <c r="D43" s="217">
        <v>24.9</v>
      </c>
      <c r="E43" s="200">
        <v>0</v>
      </c>
      <c r="F43" s="201">
        <v>0</v>
      </c>
    </row>
    <row r="44" spans="1:6" s="57" customFormat="1" ht="18" customHeight="1">
      <c r="A44" s="158"/>
      <c r="B44" s="218" t="s">
        <v>92</v>
      </c>
      <c r="C44" s="169" t="s">
        <v>93</v>
      </c>
      <c r="D44" s="219">
        <v>224</v>
      </c>
      <c r="E44" s="220"/>
      <c r="F44" s="221"/>
    </row>
    <row r="45" spans="1:6" s="57" customFormat="1" ht="39" customHeight="1">
      <c r="A45" s="128">
        <v>2</v>
      </c>
      <c r="B45" s="128" t="s">
        <v>94</v>
      </c>
      <c r="C45" s="128" t="s">
        <v>48</v>
      </c>
      <c r="D45" s="154">
        <v>7.84</v>
      </c>
      <c r="E45" s="183"/>
      <c r="F45" s="184"/>
    </row>
    <row r="46" spans="1:6" s="57" customFormat="1" ht="44.25" customHeight="1">
      <c r="A46" s="158"/>
      <c r="B46" s="197" t="s">
        <v>95</v>
      </c>
      <c r="C46" s="198" t="s">
        <v>48</v>
      </c>
      <c r="D46" s="217">
        <v>7.84</v>
      </c>
      <c r="E46" s="200">
        <v>0</v>
      </c>
      <c r="F46" s="201">
        <v>0</v>
      </c>
    </row>
    <row r="47" spans="1:6" s="57" customFormat="1" ht="19.5" customHeight="1">
      <c r="A47" s="158"/>
      <c r="B47" s="218" t="s">
        <v>96</v>
      </c>
      <c r="C47" s="158" t="s">
        <v>27</v>
      </c>
      <c r="D47" s="222">
        <v>0.39</v>
      </c>
      <c r="E47" s="220"/>
      <c r="F47" s="221"/>
    </row>
    <row r="48" spans="1:6" s="57" customFormat="1" ht="33" customHeight="1">
      <c r="A48" s="128">
        <v>3</v>
      </c>
      <c r="B48" s="128" t="s">
        <v>97</v>
      </c>
      <c r="C48" s="128" t="s">
        <v>48</v>
      </c>
      <c r="D48" s="154">
        <v>28</v>
      </c>
      <c r="E48" s="183"/>
      <c r="F48" s="184"/>
    </row>
    <row r="49" spans="1:6" s="57" customFormat="1" ht="46.5" customHeight="1">
      <c r="A49" s="158"/>
      <c r="B49" s="197" t="s">
        <v>98</v>
      </c>
      <c r="C49" s="198" t="s">
        <v>48</v>
      </c>
      <c r="D49" s="217">
        <v>28</v>
      </c>
      <c r="E49" s="200">
        <v>0</v>
      </c>
      <c r="F49" s="201">
        <v>0</v>
      </c>
    </row>
    <row r="50" spans="1:6" s="57" customFormat="1" ht="20.25" customHeight="1">
      <c r="A50" s="158"/>
      <c r="B50" s="218" t="s">
        <v>99</v>
      </c>
      <c r="C50" s="169" t="s">
        <v>93</v>
      </c>
      <c r="D50" s="219">
        <v>238</v>
      </c>
      <c r="E50" s="220"/>
      <c r="F50" s="221"/>
    </row>
    <row r="51" spans="1:6" s="57" customFormat="1" ht="60.75" customHeight="1">
      <c r="A51" s="124">
        <v>4</v>
      </c>
      <c r="B51" s="128" t="s">
        <v>179</v>
      </c>
      <c r="C51" s="124" t="s">
        <v>48</v>
      </c>
      <c r="D51" s="129">
        <v>63</v>
      </c>
      <c r="E51" s="213"/>
      <c r="F51" s="171"/>
    </row>
    <row r="52" spans="1:6" s="57" customFormat="1" ht="49.5" customHeight="1">
      <c r="A52" s="124">
        <v>5</v>
      </c>
      <c r="B52" s="128" t="s">
        <v>100</v>
      </c>
      <c r="C52" s="124" t="s">
        <v>48</v>
      </c>
      <c r="D52" s="129">
        <v>28</v>
      </c>
      <c r="E52" s="213"/>
      <c r="F52" s="171"/>
    </row>
    <row r="53" spans="1:6" s="57" customFormat="1" ht="19.5" customHeight="1">
      <c r="A53" s="121"/>
      <c r="B53" s="146" t="s">
        <v>29</v>
      </c>
      <c r="C53" s="121"/>
      <c r="D53" s="123"/>
      <c r="E53" s="193"/>
      <c r="F53" s="175"/>
    </row>
    <row r="54" spans="1:6" s="57" customFormat="1" ht="36.75" customHeight="1">
      <c r="A54" s="121"/>
      <c r="B54" s="122" t="s">
        <v>101</v>
      </c>
      <c r="C54" s="121"/>
      <c r="D54" s="123"/>
      <c r="E54" s="121"/>
      <c r="F54" s="168"/>
    </row>
    <row r="55" spans="1:6" s="57" customFormat="1" ht="30" customHeight="1">
      <c r="A55" s="152">
        <v>1</v>
      </c>
      <c r="B55" s="152" t="s">
        <v>102</v>
      </c>
      <c r="C55" s="152" t="s">
        <v>75</v>
      </c>
      <c r="D55" s="153">
        <v>32.200000000000003</v>
      </c>
      <c r="E55" s="223"/>
      <c r="F55" s="224"/>
    </row>
    <row r="56" spans="1:6" s="57" customFormat="1" ht="31.5" customHeight="1">
      <c r="A56" s="155"/>
      <c r="B56" s="204" t="s">
        <v>103</v>
      </c>
      <c r="C56" s="205" t="s">
        <v>20</v>
      </c>
      <c r="D56" s="225">
        <v>0.193</v>
      </c>
      <c r="E56" s="207">
        <v>0</v>
      </c>
      <c r="F56" s="208">
        <v>0</v>
      </c>
    </row>
    <row r="57" spans="1:6" s="57" customFormat="1" ht="16.5" customHeight="1">
      <c r="A57" s="158"/>
      <c r="B57" s="218" t="s">
        <v>104</v>
      </c>
      <c r="C57" s="169" t="s">
        <v>93</v>
      </c>
      <c r="D57" s="219">
        <v>90</v>
      </c>
      <c r="E57" s="220"/>
      <c r="F57" s="221"/>
    </row>
    <row r="58" spans="1:6" s="57" customFormat="1" ht="51" customHeight="1">
      <c r="A58" s="124">
        <v>2</v>
      </c>
      <c r="B58" s="128" t="s">
        <v>178</v>
      </c>
      <c r="C58" s="124" t="s">
        <v>48</v>
      </c>
      <c r="D58" s="129">
        <v>10.3</v>
      </c>
      <c r="E58" s="213"/>
      <c r="F58" s="171"/>
    </row>
    <row r="59" spans="1:6" s="57" customFormat="1" ht="44.25" customHeight="1">
      <c r="A59" s="124">
        <v>3</v>
      </c>
      <c r="B59" s="128" t="s">
        <v>105</v>
      </c>
      <c r="C59" s="124" t="s">
        <v>48</v>
      </c>
      <c r="D59" s="129">
        <v>6.5</v>
      </c>
      <c r="E59" s="213"/>
      <c r="F59" s="171"/>
    </row>
    <row r="60" spans="1:6" s="83" customFormat="1" ht="34.5" customHeight="1">
      <c r="A60" s="124">
        <v>3</v>
      </c>
      <c r="B60" s="128" t="s">
        <v>194</v>
      </c>
      <c r="C60" s="128" t="s">
        <v>20</v>
      </c>
      <c r="D60" s="129">
        <v>0.12</v>
      </c>
      <c r="E60" s="187"/>
      <c r="F60" s="172"/>
    </row>
    <row r="61" spans="1:6" s="82" customFormat="1" ht="18.75" customHeight="1">
      <c r="A61" s="158"/>
      <c r="B61" s="169" t="s">
        <v>69</v>
      </c>
      <c r="C61" s="158" t="s">
        <v>47</v>
      </c>
      <c r="D61" s="164">
        <v>1.7999999999999999E-2</v>
      </c>
      <c r="E61" s="180"/>
      <c r="F61" s="180"/>
    </row>
    <row r="62" spans="1:6" s="83" customFormat="1" ht="33.75" customHeight="1">
      <c r="A62" s="124">
        <v>4</v>
      </c>
      <c r="B62" s="128" t="s">
        <v>106</v>
      </c>
      <c r="C62" s="128" t="s">
        <v>48</v>
      </c>
      <c r="D62" s="129">
        <v>1.98</v>
      </c>
      <c r="E62" s="187"/>
      <c r="F62" s="172"/>
    </row>
    <row r="63" spans="1:6" s="57" customFormat="1" ht="19.5" customHeight="1">
      <c r="A63" s="121"/>
      <c r="B63" s="146" t="s">
        <v>107</v>
      </c>
      <c r="C63" s="121"/>
      <c r="D63" s="123"/>
      <c r="E63" s="193"/>
      <c r="F63" s="175"/>
    </row>
    <row r="64" spans="1:6" s="57" customFormat="1" ht="42.75" customHeight="1">
      <c r="A64" s="131"/>
      <c r="B64" s="131" t="s">
        <v>195</v>
      </c>
      <c r="C64" s="121"/>
      <c r="D64" s="145"/>
      <c r="E64" s="175"/>
      <c r="F64" s="175"/>
    </row>
    <row r="65" spans="1:183" s="57" customFormat="1">
      <c r="A65" s="131"/>
      <c r="B65" s="122" t="s">
        <v>21</v>
      </c>
      <c r="C65" s="147" t="s">
        <v>10</v>
      </c>
      <c r="D65" s="148"/>
      <c r="E65" s="174"/>
      <c r="F65" s="174"/>
    </row>
    <row r="66" spans="1:183" s="57" customFormat="1">
      <c r="A66" s="131"/>
      <c r="B66" s="146" t="s">
        <v>1</v>
      </c>
      <c r="C66" s="121"/>
      <c r="D66" s="167"/>
      <c r="E66" s="174"/>
      <c r="F66" s="174"/>
    </row>
    <row r="67" spans="1:183" s="57" customFormat="1">
      <c r="A67" s="131"/>
      <c r="B67" s="146" t="s">
        <v>40</v>
      </c>
      <c r="C67" s="147" t="s">
        <v>10</v>
      </c>
      <c r="D67" s="148"/>
      <c r="E67" s="174"/>
      <c r="F67" s="174"/>
    </row>
    <row r="68" spans="1:183" s="57" customFormat="1">
      <c r="A68" s="131"/>
      <c r="B68" s="131" t="s">
        <v>6</v>
      </c>
      <c r="C68" s="121"/>
      <c r="D68" s="167"/>
      <c r="E68" s="226"/>
      <c r="F68" s="175"/>
    </row>
    <row r="69" spans="1:183" s="21" customFormat="1">
      <c r="A69" s="77"/>
      <c r="B69" s="79"/>
      <c r="C69" s="78"/>
      <c r="D69" s="77"/>
      <c r="E69" s="81"/>
      <c r="F69" s="80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</row>
    <row r="73" spans="1:183" ht="15.75">
      <c r="B73" s="238" t="s">
        <v>196</v>
      </c>
      <c r="C73" s="238"/>
    </row>
    <row r="74" spans="1:183" ht="15.75">
      <c r="B74" s="232"/>
      <c r="C74" s="232"/>
    </row>
    <row r="75" spans="1:183" ht="15.75">
      <c r="B75" s="239" t="s">
        <v>197</v>
      </c>
      <c r="C75" s="239"/>
      <c r="D75" s="239"/>
    </row>
  </sheetData>
  <sheetProtection selectLockedCells="1"/>
  <mergeCells count="12">
    <mergeCell ref="B73:C73"/>
    <mergeCell ref="B75:D75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4"/>
  <sheetViews>
    <sheetView zoomScale="115" zoomScaleNormal="115" zoomScaleSheetLayoutView="100" workbookViewId="0">
      <selection activeCell="D37" sqref="D37"/>
    </sheetView>
  </sheetViews>
  <sheetFormatPr defaultRowHeight="12.75"/>
  <cols>
    <col min="1" max="1" width="6" style="24" customWidth="1"/>
    <col min="2" max="2" width="45.7109375" style="28" customWidth="1"/>
    <col min="3" max="3" width="9.28515625" style="56" customWidth="1"/>
    <col min="4" max="4" width="12.85546875" style="25" customWidth="1"/>
    <col min="5" max="5" width="11.42578125" style="25" customWidth="1"/>
    <col min="6" max="6" width="15.28515625" style="25" customWidth="1"/>
    <col min="7" max="7" width="9.42578125" style="16" bestFit="1" customWidth="1"/>
    <col min="8" max="20" width="9.140625" style="16"/>
    <col min="21" max="16384" width="9.140625" style="24"/>
  </cols>
  <sheetData>
    <row r="1" spans="1:12" ht="19.5" customHeight="1">
      <c r="A1" s="240" t="s">
        <v>108</v>
      </c>
      <c r="B1" s="240"/>
      <c r="C1" s="240"/>
      <c r="D1" s="240"/>
      <c r="E1" s="240"/>
      <c r="F1" s="240"/>
      <c r="G1" s="22"/>
      <c r="H1" s="23"/>
    </row>
    <row r="2" spans="1:12" ht="27" customHeight="1">
      <c r="A2" s="241" t="s">
        <v>64</v>
      </c>
      <c r="B2" s="242"/>
      <c r="C2" s="242"/>
      <c r="D2" s="242"/>
      <c r="E2" s="242"/>
      <c r="F2" s="242"/>
      <c r="G2" s="23"/>
      <c r="H2" s="23"/>
    </row>
    <row r="3" spans="1:12" ht="30.75" customHeight="1">
      <c r="A3" s="257" t="s">
        <v>109</v>
      </c>
      <c r="B3" s="257"/>
      <c r="C3" s="257"/>
      <c r="D3" s="257"/>
      <c r="E3" s="257"/>
      <c r="F3" s="257"/>
      <c r="G3" s="23"/>
      <c r="H3" s="23"/>
    </row>
    <row r="4" spans="1:12" ht="15.75" customHeight="1">
      <c r="A4" s="244" t="s">
        <v>2</v>
      </c>
      <c r="B4" s="26"/>
      <c r="C4" s="247" t="s">
        <v>5</v>
      </c>
      <c r="D4" s="252" t="s">
        <v>167</v>
      </c>
      <c r="E4" s="250" t="s">
        <v>168</v>
      </c>
      <c r="F4" s="251"/>
    </row>
    <row r="5" spans="1:12" ht="15" customHeight="1">
      <c r="A5" s="245"/>
      <c r="B5" s="27" t="s">
        <v>0</v>
      </c>
      <c r="C5" s="248"/>
      <c r="D5" s="253"/>
      <c r="E5" s="255" t="s">
        <v>26</v>
      </c>
      <c r="F5" s="256"/>
    </row>
    <row r="6" spans="1:12">
      <c r="A6" s="245"/>
      <c r="B6" s="28" t="s">
        <v>4</v>
      </c>
      <c r="C6" s="248"/>
      <c r="D6" s="253"/>
      <c r="E6" s="252" t="s">
        <v>7</v>
      </c>
      <c r="F6" s="252" t="s">
        <v>6</v>
      </c>
      <c r="I6" s="29"/>
    </row>
    <row r="7" spans="1:12">
      <c r="A7" s="246"/>
      <c r="B7" s="30"/>
      <c r="C7" s="249"/>
      <c r="D7" s="254"/>
      <c r="E7" s="254"/>
      <c r="F7" s="254"/>
      <c r="L7" s="31"/>
    </row>
    <row r="8" spans="1:12" ht="16.5" customHeight="1">
      <c r="A8" s="32" t="s">
        <v>8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</row>
    <row r="9" spans="1:12" s="62" customFormat="1" ht="49.5" customHeight="1">
      <c r="A9" s="121"/>
      <c r="B9" s="151" t="s">
        <v>110</v>
      </c>
      <c r="C9" s="121"/>
      <c r="D9" s="123"/>
      <c r="E9" s="121"/>
      <c r="F9" s="113"/>
    </row>
    <row r="10" spans="1:12" s="20" customFormat="1" ht="45.75" customHeight="1">
      <c r="A10" s="152">
        <v>1</v>
      </c>
      <c r="B10" s="152" t="s">
        <v>111</v>
      </c>
      <c r="C10" s="152" t="s">
        <v>170</v>
      </c>
      <c r="D10" s="153">
        <v>2</v>
      </c>
      <c r="E10" s="227"/>
      <c r="F10" s="114"/>
    </row>
    <row r="11" spans="1:12" s="20" customFormat="1" ht="45.75" customHeight="1">
      <c r="A11" s="152">
        <v>2</v>
      </c>
      <c r="B11" s="152" t="s">
        <v>112</v>
      </c>
      <c r="C11" s="152" t="s">
        <v>181</v>
      </c>
      <c r="D11" s="153">
        <v>10</v>
      </c>
      <c r="E11" s="227"/>
      <c r="F11" s="114"/>
    </row>
    <row r="12" spans="1:12" s="20" customFormat="1" ht="33" customHeight="1">
      <c r="A12" s="152">
        <v>3</v>
      </c>
      <c r="B12" s="152" t="s">
        <v>113</v>
      </c>
      <c r="C12" s="152" t="s">
        <v>181</v>
      </c>
      <c r="D12" s="153">
        <v>10</v>
      </c>
      <c r="E12" s="228"/>
      <c r="F12" s="115"/>
    </row>
    <row r="13" spans="1:12" s="58" customFormat="1" ht="18.75" customHeight="1">
      <c r="A13" s="121"/>
      <c r="B13" s="131" t="s">
        <v>9</v>
      </c>
      <c r="C13" s="121"/>
      <c r="D13" s="123"/>
      <c r="E13" s="174"/>
      <c r="F13" s="85"/>
    </row>
    <row r="14" spans="1:12" s="58" customFormat="1" ht="32.25" customHeight="1">
      <c r="A14" s="121"/>
      <c r="B14" s="151" t="s">
        <v>149</v>
      </c>
      <c r="C14" s="121"/>
      <c r="D14" s="123"/>
      <c r="E14" s="121"/>
      <c r="F14" s="113"/>
    </row>
    <row r="15" spans="1:12" s="20" customFormat="1" ht="48.75" customHeight="1">
      <c r="A15" s="152">
        <v>1</v>
      </c>
      <c r="B15" s="152" t="s">
        <v>114</v>
      </c>
      <c r="C15" s="152" t="s">
        <v>181</v>
      </c>
      <c r="D15" s="153">
        <v>30</v>
      </c>
      <c r="E15" s="227"/>
      <c r="F15" s="114"/>
    </row>
    <row r="16" spans="1:12" s="20" customFormat="1" ht="33.75" customHeight="1">
      <c r="A16" s="152">
        <v>2</v>
      </c>
      <c r="B16" s="152" t="s">
        <v>115</v>
      </c>
      <c r="C16" s="152" t="s">
        <v>181</v>
      </c>
      <c r="D16" s="153">
        <v>30</v>
      </c>
      <c r="E16" s="227"/>
      <c r="F16" s="114"/>
    </row>
    <row r="17" spans="1:183" s="20" customFormat="1" ht="21" customHeight="1">
      <c r="A17" s="121"/>
      <c r="B17" s="131" t="s">
        <v>12</v>
      </c>
      <c r="C17" s="121"/>
      <c r="D17" s="123"/>
      <c r="E17" s="193"/>
      <c r="F17" s="85"/>
    </row>
    <row r="18" spans="1:183" s="58" customFormat="1" ht="39.75" customHeight="1">
      <c r="A18" s="142"/>
      <c r="B18" s="151" t="s">
        <v>116</v>
      </c>
      <c r="C18" s="142"/>
      <c r="D18" s="144"/>
      <c r="E18" s="142"/>
      <c r="F18" s="93"/>
    </row>
    <row r="19" spans="1:183" s="36" customFormat="1" ht="36.75" customHeight="1">
      <c r="A19" s="124">
        <v>1</v>
      </c>
      <c r="B19" s="125" t="s">
        <v>180</v>
      </c>
      <c r="C19" s="126" t="s">
        <v>20</v>
      </c>
      <c r="D19" s="127">
        <v>20</v>
      </c>
      <c r="E19" s="169"/>
      <c r="F19" s="116"/>
    </row>
    <row r="20" spans="1:183" s="58" customFormat="1" ht="33" customHeight="1">
      <c r="A20" s="124">
        <v>2</v>
      </c>
      <c r="B20" s="128" t="s">
        <v>117</v>
      </c>
      <c r="C20" s="128" t="s">
        <v>20</v>
      </c>
      <c r="D20" s="129">
        <v>2</v>
      </c>
      <c r="E20" s="229"/>
      <c r="F20" s="117"/>
    </row>
    <row r="21" spans="1:183" s="58" customFormat="1" ht="33.75" customHeight="1">
      <c r="A21" s="124">
        <v>3</v>
      </c>
      <c r="B21" s="128" t="s">
        <v>118</v>
      </c>
      <c r="C21" s="124" t="s">
        <v>20</v>
      </c>
      <c r="D21" s="129">
        <v>22</v>
      </c>
      <c r="E21" s="230"/>
      <c r="F21" s="117"/>
    </row>
    <row r="22" spans="1:183" s="20" customFormat="1" ht="21.75" customHeight="1">
      <c r="A22" s="121"/>
      <c r="B22" s="131" t="s">
        <v>11</v>
      </c>
      <c r="C22" s="121"/>
      <c r="D22" s="123"/>
      <c r="E22" s="193"/>
      <c r="F22" s="85"/>
    </row>
    <row r="23" spans="1:183" s="57" customFormat="1" ht="47.25" customHeight="1">
      <c r="A23" s="131"/>
      <c r="B23" s="131" t="s">
        <v>186</v>
      </c>
      <c r="C23" s="121"/>
      <c r="D23" s="145"/>
      <c r="E23" s="175"/>
      <c r="F23" s="42"/>
    </row>
    <row r="24" spans="1:183" s="57" customFormat="1" ht="22.5" customHeight="1">
      <c r="A24" s="131"/>
      <c r="B24" s="122" t="s">
        <v>21</v>
      </c>
      <c r="C24" s="147" t="s">
        <v>10</v>
      </c>
      <c r="D24" s="148"/>
      <c r="E24" s="174"/>
      <c r="F24" s="50"/>
    </row>
    <row r="25" spans="1:183" s="57" customFormat="1" ht="20.25" customHeight="1">
      <c r="A25" s="131"/>
      <c r="B25" s="146" t="s">
        <v>1</v>
      </c>
      <c r="C25" s="121"/>
      <c r="D25" s="167"/>
      <c r="E25" s="174"/>
      <c r="F25" s="50"/>
    </row>
    <row r="26" spans="1:183" s="57" customFormat="1" ht="21.75" customHeight="1">
      <c r="A26" s="131"/>
      <c r="B26" s="146" t="s">
        <v>40</v>
      </c>
      <c r="C26" s="147" t="s">
        <v>10</v>
      </c>
      <c r="D26" s="148"/>
      <c r="E26" s="174"/>
      <c r="F26" s="50"/>
    </row>
    <row r="27" spans="1:183" s="57" customFormat="1" ht="39.75" customHeight="1">
      <c r="A27" s="131"/>
      <c r="B27" s="131" t="s">
        <v>6</v>
      </c>
      <c r="C27" s="121"/>
      <c r="D27" s="167"/>
      <c r="E27" s="226"/>
      <c r="F27" s="42"/>
    </row>
    <row r="28" spans="1:183" s="21" customFormat="1">
      <c r="A28" s="77"/>
      <c r="B28" s="79"/>
      <c r="C28" s="78"/>
      <c r="D28" s="77"/>
      <c r="E28" s="81"/>
      <c r="F28" s="80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</row>
    <row r="32" spans="1:183" ht="15.75">
      <c r="B32" s="238" t="s">
        <v>196</v>
      </c>
      <c r="C32" s="238"/>
    </row>
    <row r="33" spans="2:4" ht="15.75">
      <c r="B33" s="232"/>
      <c r="C33" s="232"/>
    </row>
    <row r="34" spans="2:4" ht="15.75">
      <c r="B34" s="239" t="s">
        <v>197</v>
      </c>
      <c r="C34" s="239"/>
      <c r="D34" s="239"/>
    </row>
  </sheetData>
  <sheetProtection selectLockedCells="1"/>
  <mergeCells count="12">
    <mergeCell ref="B32:C32"/>
    <mergeCell ref="B34:D34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1"/>
  <sheetViews>
    <sheetView zoomScale="115" zoomScaleNormal="115" zoomScaleSheetLayoutView="100" workbookViewId="0">
      <selection activeCell="B19" sqref="B19:D21"/>
    </sheetView>
  </sheetViews>
  <sheetFormatPr defaultRowHeight="12.75"/>
  <cols>
    <col min="1" max="1" width="5.5703125" style="24" customWidth="1"/>
    <col min="2" max="2" width="45" style="28" customWidth="1"/>
    <col min="3" max="3" width="10.42578125" style="56" customWidth="1"/>
    <col min="4" max="4" width="14.28515625" style="25" customWidth="1"/>
    <col min="5" max="5" width="12.85546875" style="25" customWidth="1"/>
    <col min="6" max="6" width="16.42578125" style="25" customWidth="1"/>
    <col min="7" max="7" width="9.42578125" style="16" bestFit="1" customWidth="1"/>
    <col min="8" max="20" width="9.140625" style="16"/>
    <col min="21" max="16384" width="9.140625" style="24"/>
  </cols>
  <sheetData>
    <row r="1" spans="1:183" ht="21" customHeight="1">
      <c r="A1" s="240" t="s">
        <v>119</v>
      </c>
      <c r="B1" s="240"/>
      <c r="C1" s="240"/>
      <c r="D1" s="240"/>
      <c r="E1" s="240"/>
      <c r="F1" s="240"/>
      <c r="G1" s="22"/>
      <c r="H1" s="23"/>
    </row>
    <row r="2" spans="1:183" ht="31.5" customHeight="1">
      <c r="A2" s="241" t="s">
        <v>64</v>
      </c>
      <c r="B2" s="242"/>
      <c r="C2" s="242"/>
      <c r="D2" s="242"/>
      <c r="E2" s="242"/>
      <c r="F2" s="242"/>
      <c r="G2" s="23"/>
      <c r="H2" s="23"/>
    </row>
    <row r="3" spans="1:183" ht="23.25" customHeight="1">
      <c r="A3" s="257" t="s">
        <v>42</v>
      </c>
      <c r="B3" s="257"/>
      <c r="C3" s="257"/>
      <c r="D3" s="257"/>
      <c r="E3" s="257"/>
      <c r="F3" s="257"/>
      <c r="G3" s="23"/>
      <c r="H3" s="23"/>
    </row>
    <row r="4" spans="1:183" ht="15.75" customHeight="1">
      <c r="A4" s="244" t="s">
        <v>2</v>
      </c>
      <c r="B4" s="26"/>
      <c r="C4" s="247" t="s">
        <v>5</v>
      </c>
      <c r="D4" s="252" t="s">
        <v>167</v>
      </c>
      <c r="E4" s="250" t="s">
        <v>168</v>
      </c>
      <c r="F4" s="251"/>
    </row>
    <row r="5" spans="1:183" ht="15" customHeight="1">
      <c r="A5" s="245"/>
      <c r="B5" s="27" t="s">
        <v>0</v>
      </c>
      <c r="C5" s="248"/>
      <c r="D5" s="253"/>
      <c r="E5" s="255" t="s">
        <v>26</v>
      </c>
      <c r="F5" s="256"/>
    </row>
    <row r="6" spans="1:183">
      <c r="A6" s="245"/>
      <c r="B6" s="28" t="s">
        <v>4</v>
      </c>
      <c r="C6" s="248"/>
      <c r="D6" s="253"/>
      <c r="E6" s="252" t="s">
        <v>7</v>
      </c>
      <c r="F6" s="252" t="s">
        <v>6</v>
      </c>
      <c r="I6" s="29"/>
    </row>
    <row r="7" spans="1:183">
      <c r="A7" s="246"/>
      <c r="B7" s="30"/>
      <c r="C7" s="249"/>
      <c r="D7" s="254"/>
      <c r="E7" s="254"/>
      <c r="F7" s="254"/>
      <c r="L7" s="31"/>
    </row>
    <row r="8" spans="1:183" ht="16.5" customHeight="1">
      <c r="A8" s="32" t="s">
        <v>8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</row>
    <row r="9" spans="1:183" s="57" customFormat="1" ht="38.25" customHeight="1">
      <c r="A9" s="124">
        <v>1</v>
      </c>
      <c r="B9" s="128" t="s">
        <v>37</v>
      </c>
      <c r="C9" s="124" t="s">
        <v>48</v>
      </c>
      <c r="D9" s="129">
        <v>73</v>
      </c>
      <c r="E9" s="110"/>
      <c r="F9" s="3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183" s="57" customFormat="1" ht="27" customHeight="1">
      <c r="A10" s="131"/>
      <c r="B10" s="131" t="s">
        <v>6</v>
      </c>
      <c r="C10" s="121"/>
      <c r="D10" s="145"/>
      <c r="E10" s="42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183" s="57" customFormat="1" ht="18" customHeight="1">
      <c r="A11" s="131"/>
      <c r="B11" s="122" t="s">
        <v>39</v>
      </c>
      <c r="C11" s="147" t="s">
        <v>10</v>
      </c>
      <c r="D11" s="231"/>
      <c r="E11" s="50"/>
      <c r="F11" s="5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183" s="21" customFormat="1" ht="18.75" customHeight="1">
      <c r="A12" s="131"/>
      <c r="B12" s="146" t="s">
        <v>1</v>
      </c>
      <c r="C12" s="121"/>
      <c r="D12" s="131"/>
      <c r="E12" s="50"/>
      <c r="F12" s="50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</row>
    <row r="13" spans="1:183" s="21" customFormat="1" ht="20.25" customHeight="1">
      <c r="A13" s="131"/>
      <c r="B13" s="146" t="s">
        <v>40</v>
      </c>
      <c r="C13" s="147" t="s">
        <v>10</v>
      </c>
      <c r="D13" s="231"/>
      <c r="E13" s="50"/>
      <c r="F13" s="50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</row>
    <row r="14" spans="1:183" s="21" customFormat="1" ht="33.75" customHeight="1">
      <c r="A14" s="131"/>
      <c r="B14" s="131" t="s">
        <v>6</v>
      </c>
      <c r="C14" s="121"/>
      <c r="D14" s="131"/>
      <c r="E14" s="54"/>
      <c r="F14" s="42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</row>
    <row r="15" spans="1:183" s="21" customFormat="1">
      <c r="A15" s="77"/>
      <c r="B15" s="79"/>
      <c r="C15" s="78"/>
      <c r="D15" s="77"/>
      <c r="E15" s="81"/>
      <c r="F15" s="80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</row>
    <row r="19" spans="2:4">
      <c r="B19" s="258" t="s">
        <v>196</v>
      </c>
      <c r="C19" s="258"/>
      <c r="D19" s="258"/>
    </row>
    <row r="21" spans="2:4" ht="25.5" customHeight="1">
      <c r="B21" s="258" t="s">
        <v>197</v>
      </c>
      <c r="C21" s="258"/>
      <c r="D21" s="258"/>
    </row>
  </sheetData>
  <sheetProtection selectLockedCells="1"/>
  <mergeCells count="12">
    <mergeCell ref="B21:D21"/>
    <mergeCell ref="B19:D19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2"/>
  <sheetViews>
    <sheetView topLeftCell="A19" zoomScale="115" zoomScaleNormal="115" zoomScaleSheetLayoutView="100" workbookViewId="0">
      <selection activeCell="D40" sqref="D40"/>
    </sheetView>
  </sheetViews>
  <sheetFormatPr defaultRowHeight="12.75"/>
  <cols>
    <col min="1" max="1" width="6.140625" style="24" customWidth="1"/>
    <col min="2" max="2" width="45.5703125" style="28" customWidth="1"/>
    <col min="3" max="3" width="10.7109375" style="56" customWidth="1"/>
    <col min="4" max="4" width="13.7109375" style="25" customWidth="1"/>
    <col min="5" max="5" width="12.5703125" style="25" customWidth="1"/>
    <col min="6" max="6" width="16.28515625" style="25" customWidth="1"/>
    <col min="7" max="7" width="9.42578125" style="16" bestFit="1" customWidth="1"/>
    <col min="8" max="20" width="9.140625" style="16"/>
    <col min="21" max="16384" width="9.140625" style="24"/>
  </cols>
  <sheetData>
    <row r="1" spans="1:170" ht="23.25" customHeight="1">
      <c r="A1" s="240" t="s">
        <v>120</v>
      </c>
      <c r="B1" s="240"/>
      <c r="C1" s="240"/>
      <c r="D1" s="240"/>
      <c r="E1" s="240"/>
      <c r="F1" s="240"/>
      <c r="G1" s="22"/>
      <c r="H1" s="23"/>
    </row>
    <row r="2" spans="1:170" ht="27.75" customHeight="1">
      <c r="A2" s="241" t="s">
        <v>64</v>
      </c>
      <c r="B2" s="242"/>
      <c r="C2" s="242"/>
      <c r="D2" s="242"/>
      <c r="E2" s="242"/>
      <c r="F2" s="242"/>
      <c r="G2" s="23"/>
      <c r="H2" s="23"/>
    </row>
    <row r="3" spans="1:170" ht="24.75" customHeight="1">
      <c r="A3" s="257" t="s">
        <v>121</v>
      </c>
      <c r="B3" s="257"/>
      <c r="C3" s="257"/>
      <c r="D3" s="257"/>
      <c r="E3" s="257"/>
      <c r="F3" s="257"/>
      <c r="G3" s="23"/>
      <c r="H3" s="23"/>
    </row>
    <row r="4" spans="1:170" ht="15.75" customHeight="1">
      <c r="A4" s="244" t="s">
        <v>2</v>
      </c>
      <c r="B4" s="26"/>
      <c r="C4" s="247" t="s">
        <v>5</v>
      </c>
      <c r="D4" s="252" t="s">
        <v>167</v>
      </c>
      <c r="E4" s="250" t="s">
        <v>168</v>
      </c>
      <c r="F4" s="251"/>
    </row>
    <row r="5" spans="1:170" ht="15" customHeight="1">
      <c r="A5" s="245"/>
      <c r="B5" s="27" t="s">
        <v>0</v>
      </c>
      <c r="C5" s="248"/>
      <c r="D5" s="253"/>
      <c r="E5" s="255" t="s">
        <v>26</v>
      </c>
      <c r="F5" s="256"/>
    </row>
    <row r="6" spans="1:170">
      <c r="A6" s="245"/>
      <c r="B6" s="28" t="s">
        <v>4</v>
      </c>
      <c r="C6" s="248"/>
      <c r="D6" s="253"/>
      <c r="E6" s="252" t="s">
        <v>7</v>
      </c>
      <c r="F6" s="252" t="s">
        <v>6</v>
      </c>
      <c r="I6" s="29"/>
    </row>
    <row r="7" spans="1:170">
      <c r="A7" s="246"/>
      <c r="B7" s="30"/>
      <c r="C7" s="249"/>
      <c r="D7" s="254"/>
      <c r="E7" s="254"/>
      <c r="F7" s="254"/>
      <c r="L7" s="31"/>
    </row>
    <row r="8" spans="1:170" ht="16.5" customHeight="1">
      <c r="A8" s="32" t="s">
        <v>8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</row>
    <row r="9" spans="1:170" s="21" customFormat="1" ht="45" customHeight="1">
      <c r="A9" s="121"/>
      <c r="B9" s="122" t="s">
        <v>174</v>
      </c>
      <c r="C9" s="121"/>
      <c r="D9" s="123"/>
      <c r="E9" s="34"/>
      <c r="F9" s="87"/>
    </row>
    <row r="10" spans="1:170" s="57" customFormat="1" ht="47.25" customHeight="1">
      <c r="A10" s="126">
        <v>1</v>
      </c>
      <c r="B10" s="125" t="s">
        <v>182</v>
      </c>
      <c r="C10" s="126" t="s">
        <v>20</v>
      </c>
      <c r="D10" s="127">
        <v>160</v>
      </c>
      <c r="E10" s="84"/>
      <c r="F10" s="111"/>
    </row>
    <row r="11" spans="1:170" s="57" customFormat="1" ht="38.25" customHeight="1">
      <c r="A11" s="124">
        <v>2</v>
      </c>
      <c r="B11" s="128" t="s">
        <v>183</v>
      </c>
      <c r="C11" s="124" t="s">
        <v>20</v>
      </c>
      <c r="D11" s="129">
        <v>68</v>
      </c>
      <c r="E11" s="109"/>
      <c r="F11" s="118"/>
    </row>
    <row r="12" spans="1:170" s="57" customFormat="1" ht="36" customHeight="1">
      <c r="A12" s="124">
        <v>3</v>
      </c>
      <c r="B12" s="128" t="s">
        <v>184</v>
      </c>
      <c r="C12" s="124" t="s">
        <v>20</v>
      </c>
      <c r="D12" s="129">
        <v>6</v>
      </c>
      <c r="E12" s="109"/>
      <c r="F12" s="118"/>
    </row>
    <row r="13" spans="1:170" s="57" customFormat="1" ht="33" customHeight="1">
      <c r="A13" s="124">
        <v>4</v>
      </c>
      <c r="B13" s="128" t="s">
        <v>185</v>
      </c>
      <c r="C13" s="124" t="s">
        <v>151</v>
      </c>
      <c r="D13" s="129">
        <v>1</v>
      </c>
      <c r="E13" s="109"/>
      <c r="F13" s="118"/>
    </row>
    <row r="14" spans="1:170" s="57" customFormat="1" ht="20.25" customHeight="1">
      <c r="A14" s="121"/>
      <c r="B14" s="146" t="s">
        <v>38</v>
      </c>
      <c r="C14" s="121"/>
      <c r="D14" s="123"/>
      <c r="E14" s="46"/>
      <c r="F14" s="4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</row>
    <row r="15" spans="1:170" s="57" customFormat="1" ht="55.5" customHeight="1">
      <c r="A15" s="121"/>
      <c r="B15" s="122" t="s">
        <v>150</v>
      </c>
      <c r="C15" s="121"/>
      <c r="D15" s="123"/>
      <c r="E15" s="34"/>
      <c r="F15" s="8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0" s="57" customFormat="1" ht="51" customHeight="1">
      <c r="A16" s="126">
        <v>1</v>
      </c>
      <c r="B16" s="125" t="s">
        <v>153</v>
      </c>
      <c r="C16" s="126" t="s">
        <v>152</v>
      </c>
      <c r="D16" s="127">
        <v>3.3</v>
      </c>
      <c r="E16" s="119"/>
      <c r="F16" s="111"/>
    </row>
    <row r="17" spans="1:183" s="57" customFormat="1" ht="33" customHeight="1">
      <c r="A17" s="124">
        <v>2</v>
      </c>
      <c r="B17" s="128" t="s">
        <v>154</v>
      </c>
      <c r="C17" s="124" t="s">
        <v>152</v>
      </c>
      <c r="D17" s="129">
        <v>2.1</v>
      </c>
      <c r="E17" s="120"/>
      <c r="F17" s="118"/>
    </row>
    <row r="18" spans="1:183" s="57" customFormat="1" ht="47.25" customHeight="1">
      <c r="A18" s="124">
        <v>3</v>
      </c>
      <c r="B18" s="128" t="s">
        <v>155</v>
      </c>
      <c r="C18" s="124" t="s">
        <v>152</v>
      </c>
      <c r="D18" s="129">
        <v>2.0499999999999998</v>
      </c>
      <c r="E18" s="120"/>
      <c r="F18" s="118"/>
    </row>
    <row r="19" spans="1:183" s="57" customFormat="1" ht="47.25" customHeight="1">
      <c r="A19" s="124">
        <v>4</v>
      </c>
      <c r="B19" s="128" t="s">
        <v>156</v>
      </c>
      <c r="C19" s="124" t="s">
        <v>152</v>
      </c>
      <c r="D19" s="129">
        <v>0.3</v>
      </c>
      <c r="E19" s="120"/>
      <c r="F19" s="118"/>
    </row>
    <row r="20" spans="1:183" s="57" customFormat="1" ht="47.25" customHeight="1">
      <c r="A20" s="124">
        <v>5</v>
      </c>
      <c r="B20" s="128" t="s">
        <v>157</v>
      </c>
      <c r="C20" s="124" t="s">
        <v>152</v>
      </c>
      <c r="D20" s="129">
        <v>4</v>
      </c>
      <c r="E20" s="120"/>
      <c r="F20" s="118"/>
    </row>
    <row r="21" spans="1:183" s="57" customFormat="1" ht="20.25" customHeight="1">
      <c r="A21" s="121"/>
      <c r="B21" s="146" t="s">
        <v>12</v>
      </c>
      <c r="C21" s="121"/>
      <c r="D21" s="123"/>
      <c r="E21" s="46"/>
      <c r="F21" s="4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</row>
    <row r="22" spans="1:183" s="57" customFormat="1" ht="34.5" customHeight="1">
      <c r="A22" s="131"/>
      <c r="B22" s="131" t="s">
        <v>190</v>
      </c>
      <c r="C22" s="121"/>
      <c r="D22" s="145"/>
      <c r="E22" s="42"/>
      <c r="F22" s="42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183" s="57" customFormat="1" ht="20.25" customHeight="1">
      <c r="A23" s="131"/>
      <c r="B23" s="122" t="s">
        <v>39</v>
      </c>
      <c r="C23" s="147" t="s">
        <v>10</v>
      </c>
      <c r="D23" s="148"/>
      <c r="E23" s="50"/>
      <c r="F23" s="5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183" s="21" customFormat="1" ht="20.25" customHeight="1">
      <c r="A24" s="131"/>
      <c r="B24" s="146" t="s">
        <v>1</v>
      </c>
      <c r="C24" s="121"/>
      <c r="D24" s="167"/>
      <c r="E24" s="50"/>
      <c r="F24" s="50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</row>
    <row r="25" spans="1:183" s="21" customFormat="1" ht="22.5" customHeight="1">
      <c r="A25" s="131"/>
      <c r="B25" s="146" t="s">
        <v>40</v>
      </c>
      <c r="C25" s="147" t="s">
        <v>10</v>
      </c>
      <c r="D25" s="148"/>
      <c r="E25" s="50"/>
      <c r="F25" s="50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</row>
    <row r="26" spans="1:183" s="21" customFormat="1" ht="38.25" customHeight="1">
      <c r="A26" s="131"/>
      <c r="B26" s="131" t="s">
        <v>6</v>
      </c>
      <c r="C26" s="121"/>
      <c r="D26" s="167"/>
      <c r="E26" s="54"/>
      <c r="F26" s="42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</row>
    <row r="27" spans="1:183" s="21" customFormat="1">
      <c r="A27" s="77"/>
      <c r="B27" s="79"/>
      <c r="C27" s="78"/>
      <c r="D27" s="77"/>
      <c r="E27" s="81"/>
      <c r="F27" s="80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</row>
    <row r="30" spans="1:183">
      <c r="B30" s="258" t="s">
        <v>196</v>
      </c>
      <c r="C30" s="258"/>
      <c r="D30" s="258"/>
    </row>
    <row r="32" spans="1:183">
      <c r="B32" s="258" t="s">
        <v>197</v>
      </c>
      <c r="C32" s="258"/>
      <c r="D32" s="258"/>
    </row>
  </sheetData>
  <sheetProtection selectLockedCells="1"/>
  <mergeCells count="12">
    <mergeCell ref="B30:D30"/>
    <mergeCell ref="B32:D32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shenakrebi xarjt.</vt:lpstr>
      <vt:lpstr>loc. xarjt. # 1 (vert.saf.) </vt:lpstr>
      <vt:lpstr>loc. xarjt. # 2  (shemogobva) </vt:lpstr>
      <vt:lpstr>loc. xarjt. # 3 (fanchaturi.) </vt:lpstr>
      <vt:lpstr>loc. xarjt. # 4 (eleqtr.)</vt:lpstr>
      <vt:lpstr>loc. xarjt. # 5 (samgebro.) </vt:lpstr>
      <vt:lpstr>loc. xarjt. # 6 (demontaji) </vt:lpstr>
      <vt:lpstr>'loc. xarjt. # 1 (vert.saf.) '!Print_Area</vt:lpstr>
      <vt:lpstr>'loc. xarjt. # 2  (shemogobva) '!Print_Area</vt:lpstr>
      <vt:lpstr>'loc. xarjt. # 3 (fanchaturi.) '!Print_Area</vt:lpstr>
      <vt:lpstr>'loc. xarjt. # 4 (eleqtr.)'!Print_Area</vt:lpstr>
      <vt:lpstr>'loc. xarjt. # 5 (samgebro.) '!Print_Area</vt:lpstr>
      <vt:lpstr>'loc. xarjt. # 6 (demontaji) '!Print_Area</vt:lpstr>
      <vt:lpstr>'shenakrebi xarjt.'!Print_Area</vt:lpstr>
      <vt:lpstr>'loc. xarjt. # 1 (vert.saf.) '!Print_Titles</vt:lpstr>
      <vt:lpstr>'loc. xarjt. # 2  (shemogobva) '!Print_Titles</vt:lpstr>
      <vt:lpstr>'loc. xarjt. # 3 (fanchaturi.) 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Nodar Potskhverashvili</cp:lastModifiedBy>
  <cp:lastPrinted>2021-06-03T15:32:58Z</cp:lastPrinted>
  <dcterms:created xsi:type="dcterms:W3CDTF">2010-05-16T12:42:36Z</dcterms:created>
  <dcterms:modified xsi:type="dcterms:W3CDTF">2021-06-10T08:32:20Z</dcterms:modified>
</cp:coreProperties>
</file>