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4" i="1" l="1"/>
  <c r="I19" i="1"/>
  <c r="H93" i="1" l="1"/>
  <c r="F93" i="1"/>
  <c r="I93" i="1" s="1"/>
  <c r="H107" i="1" l="1"/>
  <c r="F107" i="1"/>
  <c r="I107" i="1" l="1"/>
  <c r="F21" i="1"/>
  <c r="F22" i="1"/>
  <c r="F23" i="1"/>
  <c r="F24" i="1"/>
  <c r="F25" i="1"/>
  <c r="F26" i="1"/>
  <c r="F27" i="1"/>
  <c r="F28" i="1"/>
  <c r="I28" i="1" s="1"/>
  <c r="F31" i="1"/>
  <c r="F32" i="1"/>
  <c r="H6" i="1"/>
  <c r="H7" i="1"/>
  <c r="H8" i="1"/>
  <c r="H9" i="1"/>
  <c r="H10" i="1"/>
  <c r="H11" i="1"/>
  <c r="H12" i="1"/>
  <c r="H13" i="1"/>
  <c r="H14" i="1"/>
  <c r="H16" i="1"/>
  <c r="I16" i="1" s="1"/>
  <c r="H17" i="1"/>
  <c r="I17" i="1" s="1"/>
  <c r="F6" i="1"/>
  <c r="F7" i="1"/>
  <c r="F8" i="1"/>
  <c r="I8" i="1" s="1"/>
  <c r="F9" i="1"/>
  <c r="F10" i="1"/>
  <c r="F11" i="1"/>
  <c r="F12" i="1"/>
  <c r="I12" i="1" s="1"/>
  <c r="F13" i="1"/>
  <c r="F14" i="1"/>
  <c r="F15" i="1"/>
  <c r="I15" i="1" s="1"/>
  <c r="I10" i="1" l="1"/>
  <c r="I6" i="1"/>
  <c r="I14" i="1"/>
  <c r="I11" i="1"/>
  <c r="I7" i="1"/>
  <c r="I13" i="1"/>
  <c r="I9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8" i="1"/>
  <c r="F59" i="1"/>
  <c r="F61" i="1"/>
  <c r="F63" i="1"/>
  <c r="F64" i="1"/>
  <c r="F65" i="1"/>
  <c r="F66" i="1"/>
  <c r="F67" i="1"/>
  <c r="F68" i="1"/>
  <c r="F69" i="1"/>
  <c r="F70" i="1"/>
  <c r="F71" i="1"/>
  <c r="F72" i="1"/>
  <c r="F74" i="1"/>
  <c r="F75" i="1"/>
  <c r="F76" i="1"/>
  <c r="F77" i="1"/>
  <c r="F78" i="1"/>
  <c r="F79" i="1"/>
  <c r="F80" i="1"/>
  <c r="F81" i="1"/>
  <c r="F82" i="1"/>
  <c r="F83" i="1"/>
  <c r="F20" i="1"/>
  <c r="F33" i="1" s="1"/>
  <c r="H5" i="1"/>
  <c r="H18" i="1" s="1"/>
  <c r="F5" i="1"/>
  <c r="F18" i="1" s="1"/>
  <c r="H87" i="1"/>
  <c r="H88" i="1"/>
  <c r="H89" i="1"/>
  <c r="H90" i="1"/>
  <c r="H91" i="1"/>
  <c r="H92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8" i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I57" i="1" s="1"/>
  <c r="H58" i="1"/>
  <c r="H59" i="1"/>
  <c r="H60" i="1"/>
  <c r="I60" i="1" s="1"/>
  <c r="H61" i="1"/>
  <c r="H62" i="1"/>
  <c r="I62" i="1" s="1"/>
  <c r="H63" i="1"/>
  <c r="H64" i="1"/>
  <c r="H65" i="1"/>
  <c r="H66" i="1"/>
  <c r="H67" i="1"/>
  <c r="H68" i="1"/>
  <c r="H69" i="1"/>
  <c r="H70" i="1"/>
  <c r="H71" i="1"/>
  <c r="H72" i="1"/>
  <c r="H73" i="1"/>
  <c r="I73" i="1" s="1"/>
  <c r="H74" i="1"/>
  <c r="H75" i="1"/>
  <c r="H76" i="1"/>
  <c r="H77" i="1"/>
  <c r="H78" i="1"/>
  <c r="H79" i="1"/>
  <c r="H80" i="1"/>
  <c r="H81" i="1"/>
  <c r="H82" i="1"/>
  <c r="H83" i="1"/>
  <c r="H20" i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9" i="1"/>
  <c r="I29" i="1" s="1"/>
  <c r="H30" i="1"/>
  <c r="I30" i="1" s="1"/>
  <c r="H31" i="1"/>
  <c r="I31" i="1" s="1"/>
  <c r="H32" i="1"/>
  <c r="I32" i="1" s="1"/>
  <c r="H35" i="1"/>
  <c r="F86" i="1"/>
  <c r="F88" i="1"/>
  <c r="F89" i="1"/>
  <c r="F90" i="1"/>
  <c r="F91" i="1"/>
  <c r="F92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I83" i="1" l="1"/>
  <c r="I79" i="1"/>
  <c r="I75" i="1"/>
  <c r="I61" i="1"/>
  <c r="I55" i="1"/>
  <c r="I51" i="1"/>
  <c r="I47" i="1"/>
  <c r="I43" i="1"/>
  <c r="I81" i="1"/>
  <c r="I77" i="1"/>
  <c r="I53" i="1"/>
  <c r="I49" i="1"/>
  <c r="I45" i="1"/>
  <c r="I72" i="1"/>
  <c r="I68" i="1"/>
  <c r="I64" i="1"/>
  <c r="I58" i="1"/>
  <c r="F109" i="1"/>
  <c r="I20" i="1"/>
  <c r="I80" i="1"/>
  <c r="I76" i="1"/>
  <c r="I71" i="1"/>
  <c r="I67" i="1"/>
  <c r="I63" i="1"/>
  <c r="I56" i="1"/>
  <c r="I52" i="1"/>
  <c r="I48" i="1"/>
  <c r="I44" i="1"/>
  <c r="I35" i="1"/>
  <c r="H84" i="1"/>
  <c r="I70" i="1"/>
  <c r="I66" i="1"/>
  <c r="I18" i="1"/>
  <c r="I82" i="1"/>
  <c r="I78" i="1"/>
  <c r="I74" i="1"/>
  <c r="I69" i="1"/>
  <c r="I65" i="1"/>
  <c r="I59" i="1"/>
  <c r="I54" i="1"/>
  <c r="I50" i="1"/>
  <c r="I46" i="1"/>
  <c r="F84" i="1"/>
  <c r="I42" i="1"/>
  <c r="H33" i="1"/>
  <c r="I33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F197" i="1"/>
  <c r="F198" i="1"/>
  <c r="F199" i="1"/>
  <c r="F200" i="1"/>
  <c r="F201" i="1"/>
  <c r="F202" i="1"/>
  <c r="F203" i="1"/>
  <c r="F204" i="1"/>
  <c r="F205" i="1"/>
  <c r="F207" i="1"/>
  <c r="F208" i="1"/>
  <c r="F209" i="1"/>
  <c r="F210" i="1"/>
  <c r="F211" i="1"/>
  <c r="F213" i="1"/>
  <c r="F214" i="1"/>
  <c r="F215" i="1"/>
  <c r="F216" i="1"/>
  <c r="F217" i="1"/>
  <c r="F218" i="1"/>
  <c r="F219" i="1"/>
  <c r="F220" i="1"/>
  <c r="F221" i="1"/>
  <c r="F222" i="1"/>
  <c r="H188" i="1"/>
  <c r="H189" i="1"/>
  <c r="H190" i="1"/>
  <c r="H191" i="1"/>
  <c r="H192" i="1"/>
  <c r="H193" i="1"/>
  <c r="F188" i="1"/>
  <c r="F189" i="1"/>
  <c r="F190" i="1"/>
  <c r="F191" i="1"/>
  <c r="F192" i="1"/>
  <c r="H182" i="1"/>
  <c r="H183" i="1"/>
  <c r="H184" i="1"/>
  <c r="F182" i="1"/>
  <c r="F183" i="1"/>
  <c r="F18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8" i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H120" i="1"/>
  <c r="H121" i="1"/>
  <c r="H122" i="1"/>
  <c r="H123" i="1"/>
  <c r="H124" i="1"/>
  <c r="H125" i="1"/>
  <c r="H126" i="1"/>
  <c r="H127" i="1"/>
  <c r="I127" i="1" s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I142" i="1" s="1"/>
  <c r="H143" i="1"/>
  <c r="H144" i="1"/>
  <c r="H145" i="1"/>
  <c r="H146" i="1"/>
  <c r="I146" i="1" s="1"/>
  <c r="H147" i="1"/>
  <c r="I147" i="1" s="1"/>
  <c r="H148" i="1"/>
  <c r="H149" i="1"/>
  <c r="H150" i="1"/>
  <c r="H151" i="1"/>
  <c r="F119" i="1"/>
  <c r="F120" i="1"/>
  <c r="F121" i="1"/>
  <c r="I121" i="1" s="1"/>
  <c r="F122" i="1"/>
  <c r="F123" i="1"/>
  <c r="F124" i="1"/>
  <c r="F125" i="1"/>
  <c r="I125" i="1" s="1"/>
  <c r="F126" i="1"/>
  <c r="F128" i="1"/>
  <c r="I128" i="1" s="1"/>
  <c r="F129" i="1"/>
  <c r="I129" i="1" s="1"/>
  <c r="F130" i="1"/>
  <c r="I130" i="1" s="1"/>
  <c r="F131" i="1"/>
  <c r="I131" i="1" s="1"/>
  <c r="F132" i="1"/>
  <c r="I132" i="1" s="1"/>
  <c r="F133" i="1"/>
  <c r="I133" i="1" s="1"/>
  <c r="F134" i="1"/>
  <c r="I134" i="1" s="1"/>
  <c r="F135" i="1"/>
  <c r="I135" i="1" s="1"/>
  <c r="F136" i="1"/>
  <c r="F137" i="1"/>
  <c r="I137" i="1" s="1"/>
  <c r="F138" i="1"/>
  <c r="I138" i="1" s="1"/>
  <c r="F139" i="1"/>
  <c r="I139" i="1" s="1"/>
  <c r="F140" i="1"/>
  <c r="I140" i="1" s="1"/>
  <c r="F141" i="1"/>
  <c r="I141" i="1" s="1"/>
  <c r="F143" i="1"/>
  <c r="F144" i="1"/>
  <c r="F145" i="1"/>
  <c r="F148" i="1"/>
  <c r="F149" i="1"/>
  <c r="I149" i="1" s="1"/>
  <c r="F150" i="1"/>
  <c r="I145" i="1" l="1"/>
  <c r="F152" i="1"/>
  <c r="I84" i="1"/>
  <c r="I136" i="1"/>
  <c r="I143" i="1"/>
  <c r="I123" i="1"/>
  <c r="I119" i="1"/>
  <c r="I148" i="1"/>
  <c r="I124" i="1"/>
  <c r="I120" i="1"/>
  <c r="I150" i="1"/>
  <c r="I144" i="1"/>
  <c r="I126" i="1"/>
  <c r="I122" i="1"/>
  <c r="I151" i="1"/>
  <c r="I222" i="1"/>
  <c r="I221" i="1"/>
  <c r="I219" i="1"/>
  <c r="I213" i="1" l="1"/>
  <c r="I108" i="1"/>
  <c r="I217" i="1"/>
  <c r="I212" i="1"/>
  <c r="I218" i="1"/>
  <c r="I216" i="1"/>
  <c r="I215" i="1"/>
  <c r="I214" i="1"/>
  <c r="I223" i="1" l="1"/>
  <c r="I106" i="1" l="1"/>
  <c r="I104" i="1" l="1"/>
  <c r="I102" i="1"/>
  <c r="I105" i="1"/>
  <c r="I103" i="1"/>
  <c r="I99" i="1"/>
  <c r="I156" i="1" l="1"/>
  <c r="I157" i="1"/>
  <c r="I160" i="1"/>
  <c r="I161" i="1"/>
  <c r="I164" i="1"/>
  <c r="I165" i="1"/>
  <c r="I167" i="1"/>
  <c r="I169" i="1"/>
  <c r="I173" i="1"/>
  <c r="I175" i="1"/>
  <c r="H111" i="1"/>
  <c r="H152" i="1" s="1"/>
  <c r="H196" i="1"/>
  <c r="H224" i="1" s="1"/>
  <c r="F196" i="1"/>
  <c r="F224" i="1" s="1"/>
  <c r="H187" i="1"/>
  <c r="H181" i="1"/>
  <c r="F181" i="1"/>
  <c r="H154" i="1"/>
  <c r="F154" i="1"/>
  <c r="I224" i="1" l="1"/>
  <c r="I183" i="1"/>
  <c r="I206" i="1"/>
  <c r="I198" i="1"/>
  <c r="I193" i="1"/>
  <c r="I220" i="1"/>
  <c r="I208" i="1"/>
  <c r="I197" i="1"/>
  <c r="F185" i="1"/>
  <c r="I163" i="1"/>
  <c r="I155" i="1"/>
  <c r="I211" i="1"/>
  <c r="I207" i="1"/>
  <c r="I171" i="1"/>
  <c r="I159" i="1"/>
  <c r="F194" i="1"/>
  <c r="I162" i="1"/>
  <c r="I209" i="1"/>
  <c r="H194" i="1"/>
  <c r="H185" i="1"/>
  <c r="F179" i="1"/>
  <c r="I158" i="1"/>
  <c r="H179" i="1"/>
  <c r="I196" i="1"/>
  <c r="I184" i="1"/>
  <c r="I176" i="1"/>
  <c r="I174" i="1"/>
  <c r="I172" i="1"/>
  <c r="I170" i="1"/>
  <c r="I168" i="1"/>
  <c r="I166" i="1"/>
  <c r="I111" i="1"/>
  <c r="I152" i="1" s="1"/>
  <c r="I189" i="1"/>
  <c r="I191" i="1"/>
  <c r="I210" i="1"/>
  <c r="I205" i="1"/>
  <c r="I204" i="1"/>
  <c r="I203" i="1"/>
  <c r="I202" i="1"/>
  <c r="I201" i="1"/>
  <c r="I200" i="1"/>
  <c r="I199" i="1"/>
  <c r="I187" i="1"/>
  <c r="I188" i="1"/>
  <c r="I190" i="1"/>
  <c r="I192" i="1"/>
  <c r="I181" i="1"/>
  <c r="I182" i="1"/>
  <c r="I177" i="1"/>
  <c r="I178" i="1"/>
  <c r="I154" i="1"/>
  <c r="I179" i="1" l="1"/>
  <c r="I185" i="1"/>
  <c r="I194" i="1"/>
  <c r="H86" i="1" l="1"/>
  <c r="I87" i="1"/>
  <c r="I88" i="1"/>
  <c r="I89" i="1"/>
  <c r="I90" i="1"/>
  <c r="I91" i="1"/>
  <c r="I92" i="1"/>
  <c r="I94" i="1"/>
  <c r="I95" i="1"/>
  <c r="I96" i="1"/>
  <c r="I97" i="1"/>
  <c r="I98" i="1"/>
  <c r="I100" i="1"/>
  <c r="I101" i="1"/>
  <c r="H109" i="1" l="1"/>
  <c r="H225" i="1" s="1"/>
  <c r="F225" i="1"/>
  <c r="I86" i="1"/>
  <c r="I109" i="1" s="1"/>
  <c r="I5" i="1"/>
  <c r="I225" i="1" l="1"/>
  <c r="I226" i="1" s="1"/>
  <c r="I227" i="1" s="1"/>
  <c r="I228" i="1" l="1"/>
  <c r="I229" i="1" s="1"/>
  <c r="I230" i="1" l="1"/>
  <c r="I231" i="1" s="1"/>
  <c r="I232" i="1" l="1"/>
  <c r="I233" i="1" s="1"/>
</calcChain>
</file>

<file path=xl/sharedStrings.xml><?xml version="1.0" encoding="utf-8"?>
<sst xmlns="http://schemas.openxmlformats.org/spreadsheetml/2006/main" count="446" uniqueCount="228">
  <si>
    <t>samuSaoebis dasaxeleba</t>
  </si>
  <si>
    <t>ganz. erT.</t>
  </si>
  <si>
    <t>raode-noba</t>
  </si>
  <si>
    <t>masala</t>
  </si>
  <si>
    <t>xelfasi</t>
  </si>
  <si>
    <t>jami</t>
  </si>
  <si>
    <t>erT. fas</t>
  </si>
  <si>
    <t>ც</t>
  </si>
  <si>
    <t>c</t>
  </si>
  <si>
    <t>grZ.m</t>
  </si>
  <si>
    <t>dRg 18 %</t>
  </si>
  <si>
    <t>sul jami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</si>
  <si>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</si>
  <si>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kv.m</t>
  </si>
  <si>
    <t>xmaurdamxSobis montaJi</t>
  </si>
  <si>
    <t>damxmare samagri masalebi</t>
  </si>
  <si>
    <t>kompl.</t>
  </si>
  <si>
    <t>gare cxauris ( 600 X 300 ) montaJi</t>
  </si>
  <si>
    <t>haersataris Tboizolacia 0,9 mm sisqiT</t>
  </si>
  <si>
    <t>modinebiTi ventiliatoris montaJi 2800 kub.m,/250 pa</t>
  </si>
  <si>
    <t>gamwovi ventiliatoris montaJi 2500 kub.m,/250 pa</t>
  </si>
  <si>
    <t>gofrirebuli Hhaersatari izolaciis gareSe 150 d</t>
  </si>
  <si>
    <t>gofrirebuli Hhaersatari izolaciiT 150 d</t>
  </si>
  <si>
    <t>rkinis saventilacio cxaura demferiT 200 X 200</t>
  </si>
  <si>
    <t>ჰაერსატარის  დამზადება და მონტაჟი 0,55 მმ მოთუთიებულ ფურცლოვან ფოლადისაგან</t>
  </si>
  <si>
    <t>kaloriferi wylis 24kvt Tburi simZlavriT, samsvliani sarqveliT da marTvis paneliT.</t>
  </si>
  <si>
    <t>ჰაერსატარის  დამზადება და მონტაჟი 0,55 მმ მოთუთიებულ ფურცლოვან ფოლადისაგან 500/300 (გრძმ 30)</t>
  </si>
  <si>
    <t>ჰაერსატარის  დამზადება და მონტაჟი 0,55 მმ მოთუთიებულ ფურცლოვან ფოლადისაგან 400/300 (გრძმ 17)</t>
  </si>
  <si>
    <t>კვ.მ</t>
  </si>
  <si>
    <t>ჰაერსატარის  დამზადება და მონტაჟი 0,55 მმ მოთუთიებულ ფურცლოვან ფოლადისაგან 200/200 (გრძმ 6)</t>
  </si>
  <si>
    <t>ჰაერსატარის  დამზადება და მონტაჟი 0,55 მმ მოთუთიებულ ფურცლოვან ფოლადისაგან 800/300 (გრძმ 7)</t>
  </si>
  <si>
    <t>kedelSi 200 X 200 Riobis mongreva</t>
  </si>
  <si>
    <t>kedelSi 800 X 300 Riobis mongreva</t>
  </si>
  <si>
    <t xml:space="preserve">polipropilenis minaboWkovani milis montaJi d-32 </t>
  </si>
  <si>
    <t>grZm</t>
  </si>
  <si>
    <t>milis samontaJo fiTingebi (mufta, onkani, amerikanka)</t>
  </si>
  <si>
    <t>kvm</t>
  </si>
  <si>
    <t>10 sm sisqis kedelSi 0,9 X 2,0 Riobis amoReba</t>
  </si>
  <si>
    <t>rozetis montaJi</t>
  </si>
  <si>
    <t>CamrTvelis montaJi</t>
  </si>
  <si>
    <t>kedelze arsebuli Spaleris demontaJi, kedlis damuSaveba fiTxiT, frizelinis gakvra da Rebva wyalemulsiuri saRebaviT 2-jer</t>
  </si>
  <si>
    <t>Weris damuSaveba da Rebva 2-jer</t>
  </si>
  <si>
    <t xml:space="preserve"> </t>
  </si>
  <si>
    <t>arsebuli laminatis iatakis demontaJi da axlis montaJi</t>
  </si>
  <si>
    <t>ormagi TabaSirmuyaos sakedle tixris montaJi Sesabamisi karkasiT da TboizolaciiT</t>
  </si>
  <si>
    <t>kubm</t>
  </si>
  <si>
    <t>zRudaris mowyoba d 18 armaturiT</t>
  </si>
  <si>
    <t>3 X 2,5 denis sadenis montaJi nalesSi</t>
  </si>
  <si>
    <t xml:space="preserve">fanjris rafis damuSaveba da Rebva </t>
  </si>
  <si>
    <t>Riobis amolesva qviSacementis xsnariT</t>
  </si>
  <si>
    <t>mdf-is karis montaJi 0,9 X 2,0, saketiT, sruli kompleqti, Tamasis CaTvliT, 10 sm kedelze</t>
  </si>
  <si>
    <t>კვმ</t>
  </si>
  <si>
    <t>კვანძი</t>
  </si>
  <si>
    <t>ტუალეტის ჭერზე კანალიზაციის დ-100 მილების დაშლა, აწყობა ახალ რეზინებზე და გამაგრება</t>
  </si>
  <si>
    <t>ტუალეტში თაბაშირმუყაოს ჭერის მოწყობა, კარკასით და ორმაგი თაბაშირმუყაოთი</t>
  </si>
  <si>
    <t>კედელზე კერამიკული ფილის შეცვლა</t>
  </si>
  <si>
    <t>იატაკზე კერამიკული ფილის შეცვლა</t>
  </si>
  <si>
    <t>კედლის დამუშავება, შეფითხვა და ღებვა წყალემულსიური საღებავით 2-ჯერ</t>
  </si>
  <si>
    <t>ჭერის დამუშავება, შეფითხვა და ღებვა წყალემულსიური საღებავით 2-ჯერ</t>
  </si>
  <si>
    <t>ანტივანდალური სანათების მონტაჟი, არანაკლებ 20 ვატი</t>
  </si>
  <si>
    <t>სკამების კედლების მოწყობა სამშენებლო ბლოკით</t>
  </si>
  <si>
    <t>სკამების კედლების ლესვა ქვიშა-ცემენტის ხსნარით</t>
  </si>
  <si>
    <t>კბმ</t>
  </si>
  <si>
    <t xml:space="preserve">ბეტონის თავზე 18 მმ სისქის მდფ-ის ფილის მოწყობა </t>
  </si>
  <si>
    <t>კუბმ</t>
  </si>
  <si>
    <t>ამოშენებული ბლოკის ღიობების შევსება ბალასტით</t>
  </si>
  <si>
    <t>ამოშენებული ბლოკის ღიობების თავზე 8 სმ სისქის ბ 25 ბეტონის ფილის მოწყობა</t>
  </si>
  <si>
    <t>მ</t>
  </si>
  <si>
    <t>სპილენძის  1,5 X 2 სადენი ორმაგი იზოლაციით, ნალესსი ჩასმით</t>
  </si>
  <si>
    <t>კაბელის გატარება გოფრში LAN FTP CAT 6</t>
  </si>
  <si>
    <t>გრძმ</t>
  </si>
  <si>
    <t>გოფრირებული მილების მოწყობა ელ. სადენის გასატარებლად</t>
  </si>
  <si>
    <t>ტუალეტის კარის ღებვა</t>
  </si>
  <si>
    <t>იატაკის მოხეხვა-მოპრიალება</t>
  </si>
  <si>
    <t>იატაკის ღებვა ქვის ლაქით</t>
  </si>
  <si>
    <t>ტუალეტის ჭერის დამუშავება, შეფითხვა და ღებვა წყალემულსიური საღებავით 2-ჯერ</t>
  </si>
  <si>
    <t>კვ</t>
  </si>
  <si>
    <t>დენის ჩამრთველის მონტაჟი</t>
  </si>
  <si>
    <t>დენის როზეტის მონტაჟი</t>
  </si>
  <si>
    <t>ჯამი</t>
  </si>
  <si>
    <t>rkinis karebis damuSaveba da Rebva nitro saRebaviT orjer(feri damkveTTan SeTanxmebiT)</t>
  </si>
  <si>
    <t>გამანაწილებელი ფარის და მასში მოწყობილი ავტომატების დემონტაჟი და ხელახლა მონტაჟი</t>
  </si>
  <si>
    <t>კაბელარხის მონტაჟი 40 X 40</t>
  </si>
  <si>
    <t>ჭერზე შეკიდული პლასტიკატის დემონტაჟი</t>
  </si>
  <si>
    <t>ჭერზე ბეტოპანის მონტაჟი</t>
  </si>
  <si>
    <t>რკინის კონსტრუქციის დამუშავება-ღებვა 2-ჯერ</t>
  </si>
  <si>
    <t>კედლის დამუშავება-შეფითხვნა დაღებვა წყალემულსიური საღებავით 2-ჯერ</t>
  </si>
  <si>
    <t>ჭერის და კიბის მარშების დამუშავება-შეფითხვნა და ღებვა წყალემულსიური საღებავით 2-ჯერ</t>
  </si>
  <si>
    <t>ბეტოპანის დამუშავება-შეფითხვნა ფასადის ფითხით და ღებვა ფასადის წყალემულსიური საღებავით</t>
  </si>
  <si>
    <t>ბეტონის კედლის დამუშავება-შეფითხვნა ფასადის ფითხით და ღებვა ფასადის წყალემულსიური საღებავით 2-ჯერ</t>
  </si>
  <si>
    <t>კედლის ამოშენება საკედლე ბლოკით  20 X 40</t>
  </si>
  <si>
    <t>კარის ღიობის თავზე ზღუდარის მოწყობა რკინაბეტონით</t>
  </si>
  <si>
    <t>კუბ.მ</t>
  </si>
  <si>
    <t>ლითონის კარის დამუშავება-ღებვა 2-ჯერ</t>
  </si>
  <si>
    <t>კედლის ლესვა ქვიშაცემენტის ხსნარით</t>
  </si>
  <si>
    <t>კედლის დამუშავება ფითხით და ღებვა წყალემულსიური საღებავით 2-ჯერ</t>
  </si>
  <si>
    <t>ამოშენებული ბლოკის ღიობების თავზე 12 სმ სისქის ბ 25 ბეტონის ფილის მოწყობა</t>
  </si>
  <si>
    <t>არმსტრონგის ჭერის დემონტაჟი</t>
  </si>
  <si>
    <t>ჭერზე თაბაშირმუყაოს აკვრა წებოცემენტზე</t>
  </si>
  <si>
    <t>ჭერის დამუშავება-შეფითხვნა და ღებვა წყალემულსიით 2-ჯერ</t>
  </si>
  <si>
    <t>ამოშენებული ბლოკის ღიობების შევსება balastiT</t>
  </si>
  <si>
    <t>საბადრაგოს კიბესთან ლითონის კარის მონტაჟი (საკეტით, ანჯამებით, სრული კომპლექტი) 2 მმ თუნუქის ფურცლით</t>
  </si>
  <si>
    <t>რკინის კარის დამუშავება და ღებვა ორივე მხრიდან 2-ჯერ</t>
  </si>
  <si>
    <t>რკინის კარის თავზე მეტალოპლასტმასის ფრამუგის მოწყობა</t>
  </si>
  <si>
    <t>კარის ბლოკის დემონტაჟი</t>
  </si>
  <si>
    <t>ტიხრების დემონტაჟი</t>
  </si>
  <si>
    <t>კედლებიდან ფილისა და ნალესის მოხსნა</t>
  </si>
  <si>
    <t>შეკიდული ჭერის დემონტაჟი</t>
  </si>
  <si>
    <t>უნიტაზების დემონტაჟი</t>
  </si>
  <si>
    <t>ხელსაბანის დემონტაჟი</t>
  </si>
  <si>
    <t>წყალგაყვანილობის სისტემის დემონტაჟი</t>
  </si>
  <si>
    <t>იატაკზე კერამიკული ფილის და მოჭიმვის დემონტაჟი</t>
  </si>
  <si>
    <t>ქვიშა-ცემენტით იატაკის 4 სმ-იანი მჭიმის მოწყობა</t>
  </si>
  <si>
    <t>იატაკზე ხაოიანი ფილის მონტაჟი</t>
  </si>
  <si>
    <t>ნესტგამძლე თაბაშირმუყაოს ორმაგი ფილის მოწყობა დათბუნებით</t>
  </si>
  <si>
    <t>კედლების ლესვა ქვიშა-ცემენტის ხსნარით</t>
  </si>
  <si>
    <t>კედლებზე კერამიკული ფილის მოწყობა</t>
  </si>
  <si>
    <t>ჭერის მოწყობა არმსტრონგის ნესტგამძლე ფილით</t>
  </si>
  <si>
    <t>ნაგვის გატანა</t>
  </si>
  <si>
    <t>ტ</t>
  </si>
  <si>
    <t>კარის ღიობის გაგანიერება</t>
  </si>
  <si>
    <t>ხელსაბანის მოწყობა</t>
  </si>
  <si>
    <t>ინკლუზიური უნიტაზის მოწყობა (სრული კომპლექტი )</t>
  </si>
  <si>
    <t>ინკლუზიური ხელსაბანის მოწყობა ( სრული კომპლექტი )</t>
  </si>
  <si>
    <t>ხელსაბანი ონკანის მოწყობა</t>
  </si>
  <si>
    <t>ინკლუზიური ხელსაბანი ონკანის მოწყობა</t>
  </si>
  <si>
    <t>პოლიპროპილენის დ20 მილის მონტაჟი</t>
  </si>
  <si>
    <t>ფოლადის ტრაპის მოწყობა სიფონით</t>
  </si>
  <si>
    <t>არკოს ონკანი</t>
  </si>
  <si>
    <t>უნიტაზის მოწყობა ( სრული კომპლექტი )</t>
  </si>
  <si>
    <t>დრეკადი მილი</t>
  </si>
  <si>
    <t>ფასონური ნაწილების მონტაჟი</t>
  </si>
  <si>
    <t>არსებული რადიატორის დემონტაჟი-მონტაჟი ( თანმდევი სამუშაოებით )</t>
  </si>
  <si>
    <t>არმსტრონგის ლედ სანათის მონტაჟი არანაკლებ 40 ვ</t>
  </si>
  <si>
    <t>ჩამრთველი</t>
  </si>
  <si>
    <t>3 X 2,5 სადენის მონტაჟი</t>
  </si>
  <si>
    <t>კანალიზაციის მილის დ 50 მონტაჟი</t>
  </si>
  <si>
    <t>კანალიზაციის მილის დ 100 მონტაჟი</t>
  </si>
  <si>
    <t>t</t>
  </si>
  <si>
    <t>მდფ-ის კარის მოწყობა 0,9 X 2,2 saketiT, sruli kompleqti, Tamasis CaTvliT,</t>
  </si>
  <si>
    <t>მდფ-ის კარის მოწყობა 1,0 X 2,2 saketiT, sruli kompleqti, Tamasis CaTvliT,</t>
  </si>
  <si>
    <t>ლითონის კარის მოწყობა  საკეტით, ბოქლომით და სარკმელით (საკეტით, ანჯამებით, სრული კომპლექტი) 2 მმ თუნუქის ფურცლით.</t>
  </si>
  <si>
    <t>მოდინებითი სისტემა რუსთავი</t>
  </si>
  <si>
    <t>gamwovi sistema რუსთავი</t>
  </si>
  <si>
    <t>შენობის სარემონტო samuSaoebi რუსთავი</t>
  </si>
  <si>
    <t>საბადრაგოს სარემონტო სამუშაოები რუსთავი</t>
  </si>
  <si>
    <t>კიბის უჯრედის რემონტი რუსთავი</t>
  </si>
  <si>
    <t>წინაფრის რემონტი რუსთავი</t>
  </si>
  <si>
    <t>შენობის ფასადი  რუსთავი</t>
  </si>
  <si>
    <t>წყალშემკრები მილების დემონტაჟი</t>
  </si>
  <si>
    <t>ნალესის დემონტაჟი</t>
  </si>
  <si>
    <t>რკინის მოაჯირის დემონტაჟი</t>
  </si>
  <si>
    <t>ფერდოების დამუშავება, შეფითხვნა და ღებვა ფასადის საღებავით ორჯერ (ფერი დამკვეთთან შეთანხმებით</t>
  </si>
  <si>
    <t xml:space="preserve">ღობის კედლების დამუშავება, შეფითხვნა და ღებვა ფასადის საღებავით ორჯერ (ფერი დამკვეთთან შეთანხმებით, </t>
  </si>
  <si>
    <t>ჭიშკრის დამუშავება და ღებვა ნიტროსაღებავით ორჯერ</t>
  </si>
  <si>
    <t>კედლების დამუშავება, შეფითხვნა და ღებვა ფასადის საღებავით ორჯერ (ფერი დამკვეთთან შეთანხმებით, ლავგარდენის ჩათვლით)</t>
  </si>
  <si>
    <t>პანდუსზე ქვის ფილების დემონტაჟი</t>
  </si>
  <si>
    <t>არსებული პანდუსის საფუძველზე 7% დახრილობის პანდუსის მოწყობა ბ25 ბეტონით</t>
  </si>
  <si>
    <t>პორტალის ჭერისა და წიბოების დამუშავება, შეფითხვნა და ღებვა ფასადის საღებავით ორჯერ, ფერი დამკვეთთან შეთანხმებით</t>
  </si>
  <si>
    <t>100 მმ თუნუქის ფერადი წყალშემკრები მილის მოწყობა ფერი დამკვეთთან შეთანხმებით,0.5 მმ</t>
  </si>
  <si>
    <t>მუხლის მოწყობა ფერი დამკვეთთან შეთანხმებით ,0.5 მმ</t>
  </si>
  <si>
    <t xml:space="preserve"> ძაბრის მოწყობა   ფერი დამკვეთთან შეთანხმებით, 0.5 მმ თუნუქით</t>
  </si>
  <si>
    <t>საცრემლეების მოწყობა ფერადი თუნუქით 0.5 მმ (ფერი დამკვეთთან შეთანხმებით)</t>
  </si>
  <si>
    <t>პარაპეტის მოწყობა ფერადი თუნუქით 0.5 მმ (ფერი დამკვეთთან შეთანხმებით)</t>
  </si>
  <si>
    <t>არმატურა ა1 8მმ</t>
  </si>
  <si>
    <t>moculobiTi asoebis mowyoba aranakleb 12sm simaRle oqrosferi orakaliT, orgmina, trimi</t>
  </si>
  <si>
    <t xml:space="preserve">gare samontaJo damzadebuli lazeruli plastikiT, orgminiT da orakaliT, საქართველოს saxelmwifo gerbis mowyoba სიგანით 55 სმ, სიმაღლით 60სმ.  (damkveTTan SeTanxmebiT) </t>
  </si>
  <si>
    <t>კუბ.მ.</t>
  </si>
  <si>
    <t>ბ 25 ბეტონით სადროშოს ბოძების საძირკველის მოწყობა</t>
  </si>
  <si>
    <t xml:space="preserve"> სადროშოს ბოძების მოწყობა 80მმ 3,5 მმ სისქის ლითონის მილებით 2 ცალი 4 გორგოლაჭის ჩათვლით</t>
  </si>
  <si>
    <t>გრძ.მ.</t>
  </si>
  <si>
    <t>დროშების საძირკვლის მოპირკეთება ბაზალტის 2 სმ სისქის ფილებით</t>
  </si>
  <si>
    <t>სადროშოს ბოძების დამუშავება და შეღებვა ნიტრო საღებავით ორჯერ</t>
  </si>
  <si>
    <t>გრუნტის დამუშავება ხელით სადროშოების მოსაწყობად</t>
  </si>
  <si>
    <t>ღორღის საფუძვლის მოწყობა სადროშოების ბოძების მოსაწყობად 15 სმ</t>
  </si>
  <si>
    <t>საცრემლეების და პარაპეტის დემონტაჟი</t>
  </si>
  <si>
    <t>კედლებიდან და ფერდოებიდან საღებავის მოხსნა ლავგარდენის  ჩათვლით</t>
  </si>
  <si>
    <t>გარე ხარაჩოების მოწყობა</t>
  </si>
  <si>
    <t>ტონა</t>
  </si>
  <si>
    <t>კედლების დეკორატიული ლესვა ქვიშა-ცემენტის ხსნარით (არსებულის მსგავსი)</t>
  </si>
  <si>
    <t>pandusze wriuli kveTis mrgvali kveTis diametriT 5sm qromirebuli aluminis gare gamoyenebis moajiris mowyoba ჰH=90sm</t>
  </si>
  <si>
    <t>კარის რკინის ჟალუზის დემონტაჟი და მონტაჟი</t>
  </si>
  <si>
    <t>ფანჯრის რკინის ჟალუზის დემონტაჟი და მონტაჟი</t>
  </si>
  <si>
    <t>ჭერის დამუშავება შეფითხვნა და ღებვა წყალემულსიური საღებავით ორჯერ</t>
  </si>
  <si>
    <t>კედლების დამუშავება  და ღებვა წყალემულსიური საღებავით ორჯერ ფერდოების ჩათვლით</t>
  </si>
  <si>
    <t>0 სართულის სველ წერტილებში კაფელის დემონტაჟი</t>
  </si>
  <si>
    <t>საკანალიზაციო მილის დემონტაჟი</t>
  </si>
  <si>
    <t>საკანალიზაციო მილის მონტაჟი არსებული დიამეტრის</t>
  </si>
  <si>
    <t>ფასონური ნაწილები</t>
  </si>
  <si>
    <t>არსებულის მსგავსი კერამოფილების მოწყობა</t>
  </si>
  <si>
    <t>საკანალიზაციო მილის გაწმენდა</t>
  </si>
  <si>
    <t>კიბის გარე კედლების  დამუშავება, შეფითხვნა და ღებვა ფასადის საღებავით ორჯერ (ფერი დამკვეთთან შეთანხმებით, )</t>
  </si>
  <si>
    <t>პანდუსის ზედაპირის მოპირკეთება 20 მმ ბაზალტის ფილებით გვარდის ჩათვლით</t>
  </si>
  <si>
    <t>კიბის ლითონის  მოაჯირის დამუშავება-ღებვა</t>
  </si>
  <si>
    <t>ბეტონის ბორდიურის დემონტაჟი</t>
  </si>
  <si>
    <t>სარინელზე 2 სმ სისქის ქვიშა-ცემენტის ხსნარის მოწყობე და მოსარკვა</t>
  </si>
  <si>
    <t>რკინის კარის დემონტაჟი დასაწყობებით</t>
  </si>
  <si>
    <t>ალუმინის ჟალუზების მოწყობა</t>
  </si>
  <si>
    <t>ბაზალტის ბორდიურის მოწყობა ქვიშა-ცემენტის ხსნარზე 30*15 სმ</t>
  </si>
  <si>
    <t>რკინის ბოძების დემონტაჟი</t>
  </si>
  <si>
    <t>არსებული ფანჯრის გისოსების მოწყობა გაღებით, საკეტი, სრული კომპლექტი</t>
  </si>
  <si>
    <t>გისოსების ღებვა ორჯერ ნიტრო საღებავით</t>
  </si>
  <si>
    <t>სახურავის ცეცხხლდაცვა ხსნარით</t>
  </si>
  <si>
    <t>საბადრაგოში არსებული რკინის კარის შებრუნება გარე გაღებით თანმდევი სამუშაოებით</t>
  </si>
  <si>
    <t>შესასვლელი იზოსლუმინის კარის შემობრუბენა გარე გაღებით თანმდევი სამუშაოებით</t>
  </si>
  <si>
    <t>გარდაბნის სასამართლო</t>
  </si>
  <si>
    <t>კაბელ არხის მოწყობა</t>
  </si>
  <si>
    <t>კომპ</t>
  </si>
  <si>
    <t>ელექტრო ფარების მოწყობა შესაბამისი ავტომატებით</t>
  </si>
  <si>
    <t>რუსთავისა საქალაქო და გარდაბნის მაგისტრატი სასამართლოები</t>
  </si>
  <si>
    <r>
      <t xml:space="preserve">იზოალუმინის ორფრთიანი არანაკლებ 9 სმ პროფილის შესასვლელი კარის მონტაჟი (სრული კომპლექტი) </t>
    </r>
    <r>
      <rPr>
        <b/>
        <sz val="11"/>
        <color indexed="8"/>
        <rFont val="AcadNusx"/>
      </rPr>
      <t>(იხ.ნიმუში)</t>
    </r>
  </si>
  <si>
    <r>
      <t>იზოალუმინის  არანაკლებ 9 სმ პროფილის კარის მონტაჟი (სრული კომპლექტი)</t>
    </r>
    <r>
      <rPr>
        <b/>
        <sz val="11"/>
        <color indexed="8"/>
        <rFont val="AcadNusx"/>
      </rPr>
      <t xml:space="preserve"> (იხ.ნიმუში)</t>
    </r>
  </si>
  <si>
    <t>გარე მიყენების ამსტრონგის სანათის მოწყობა  სიმძლავრით არანაკლებ 45 ვტ</t>
  </si>
  <si>
    <t>armstrongis gare miyenebis sanaTis montaJi aranakleb 45 vt, led sanaTi</t>
  </si>
  <si>
    <t>armstrongis  sanaTis montaJi aranakleb 45 vt, led sanaTi</t>
  </si>
  <si>
    <t>ინკლუზიური ტუალეტის მოწყობა რუსთავი (იხ.ნიმუში)</t>
  </si>
  <si>
    <r>
      <t>რკინის კარებზე ლითონის 2 მმ ფურცლის მოწყობა (სარკმელების გათვალისწინებით ანჯამები, საკეტი, saknis aRmniSvneli numeraciis stikeriT</t>
    </r>
    <r>
      <rPr>
        <b/>
        <sz val="11"/>
        <color indexed="8"/>
        <rFont val="AcadNusx"/>
      </rPr>
      <t>(ix.nimuSi TandarTul failebSi))</t>
    </r>
  </si>
  <si>
    <t xml:space="preserve">სახურავის ცეცხხლდაცვა ხსნარით </t>
  </si>
  <si>
    <t xml:space="preserve">4 დარბაზის კარის ირგვლივ 18 მმ მდფ-ის ფილებით კარნიზისა და თასმების მოწყობა (ფერი დამკვეთთან შეთანხმებით) </t>
  </si>
  <si>
    <t>იატაკის ალუმინის გადმყვანი</t>
  </si>
  <si>
    <r>
      <t xml:space="preserve">სპლიტ კონდიციონერის მონტაჟი </t>
    </r>
    <r>
      <rPr>
        <b/>
        <sz val="10"/>
        <rFont val="AcadNusx"/>
      </rPr>
      <t>(kondecioneris miwodeba ganxorcieldeba Semsyidvelis mier)</t>
    </r>
  </si>
  <si>
    <r>
      <t xml:space="preserve">ბაზალტის დეკორატიული ბორდიურების მოწყობა </t>
    </r>
    <r>
      <rPr>
        <b/>
        <sz val="11"/>
        <color indexed="8"/>
        <rFont val="AcadNusx"/>
      </rPr>
      <t>(იხ.საორენტაციო სურათი)</t>
    </r>
  </si>
  <si>
    <t>ინტერნეტ როზეტის მოწყობა თანმდევი სამუშაოებით და მასალებით</t>
  </si>
  <si>
    <t>კერამოგრანიტის  ფილების მოწყობა</t>
  </si>
  <si>
    <r>
      <t xml:space="preserve">საგზაო ბოძის მოწყობა </t>
    </r>
    <r>
      <rPr>
        <b/>
        <sz val="11"/>
        <color indexed="8"/>
        <rFont val="AcadNusx"/>
      </rPr>
      <t>(იხ.ნიმუში)</t>
    </r>
  </si>
  <si>
    <t>gegmiuri dagroveba არაუმეტეს 8%</t>
  </si>
  <si>
    <t>zednadebi xarjebi არაუმეტეს 10%</t>
  </si>
  <si>
    <t>gauTvaliswinebeli xarji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</si>
</sst>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a_r_i_-;\-* #,##0.00\ _L_a_r_i_-;_-* &quot;-&quot;??\ _L_a_r_i_-;_-@_-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cadNusx"/>
    </font>
    <font>
      <b/>
      <sz val="11"/>
      <color indexed="8"/>
      <name val="AcadNusx"/>
    </font>
    <font>
      <sz val="11"/>
      <color indexed="8"/>
      <name val="AcadNusx"/>
    </font>
    <font>
      <sz val="11"/>
      <name val="AcadNusx"/>
    </font>
    <font>
      <sz val="8"/>
      <name val="Calibri"/>
      <family val="2"/>
    </font>
    <font>
      <sz val="11"/>
      <color indexed="8"/>
      <name val="Times New Roman"/>
      <family val="1"/>
      <charset val="204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sz val="12"/>
      <name val="AcadNusx"/>
    </font>
    <font>
      <sz val="12"/>
      <color indexed="8"/>
      <name val="Calibri"/>
      <family val="2"/>
    </font>
    <font>
      <b/>
      <sz val="12"/>
      <name val="AcadNusx"/>
    </font>
    <font>
      <b/>
      <sz val="12"/>
      <color indexed="8"/>
      <name val="Calibri"/>
      <family val="2"/>
    </font>
    <font>
      <sz val="10"/>
      <color theme="1"/>
      <name val="AcadNusx"/>
    </font>
    <font>
      <sz val="10"/>
      <name val="AcadNusx"/>
    </font>
    <font>
      <sz val="11"/>
      <color rgb="FFFF0000"/>
      <name val="AcadNusx"/>
    </font>
    <font>
      <b/>
      <sz val="10"/>
      <name val="AcadNusx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2" fontId="6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2" fontId="11" fillId="5" borderId="1" xfId="1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2" fontId="15" fillId="5" borderId="1" xfId="1" applyNumberFormat="1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 wrapText="1"/>
    </xf>
    <xf numFmtId="2" fontId="16" fillId="5" borderId="1" xfId="4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" fontId="15" fillId="5" borderId="1" xfId="2" applyNumberFormat="1" applyFont="1" applyFill="1" applyBorder="1" applyAlignment="1" applyProtection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2" fontId="17" fillId="8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2" fontId="16" fillId="0" borderId="1" xfId="4" applyNumberFormat="1" applyFont="1" applyFill="1" applyBorder="1" applyAlignment="1" applyProtection="1">
      <alignment horizontal="center" vertical="center" wrapText="1"/>
    </xf>
    <xf numFmtId="2" fontId="11" fillId="5" borderId="1" xfId="4" applyNumberFormat="1" applyFont="1" applyFill="1" applyBorder="1" applyAlignment="1" applyProtection="1">
      <alignment horizontal="center" vertical="center" wrapText="1"/>
    </xf>
    <xf numFmtId="2" fontId="3" fillId="0" borderId="0" xfId="1" applyNumberFormat="1" applyFont="1" applyFill="1" applyBorder="1" applyAlignment="1" applyProtection="1">
      <alignment horizontal="center" vertical="center" wrapText="1"/>
    </xf>
    <xf numFmtId="1" fontId="3" fillId="0" borderId="1" xfId="2" applyNumberFormat="1" applyFont="1" applyFill="1" applyBorder="1" applyAlignment="1" applyProtection="1">
      <alignment horizontal="center" vertical="center" wrapText="1"/>
    </xf>
    <xf numFmtId="2" fontId="3" fillId="0" borderId="1" xfId="2" applyNumberFormat="1" applyFont="1" applyFill="1" applyBorder="1" applyAlignment="1" applyProtection="1">
      <alignment horizontal="center" vertical="center" wrapText="1"/>
    </xf>
    <xf numFmtId="2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</cellXfs>
  <cellStyles count="5">
    <cellStyle name="Comma" xfId="4" builtinId="3"/>
    <cellStyle name="Normal" xfId="0" builtinId="0"/>
    <cellStyle name="Normal 10" xfId="1"/>
    <cellStyle name="Normal_gare wyalsadfenigagarini 2_SMSH2008-IIkv ." xfId="2"/>
    <cellStyle name="Percent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39"/>
  <sheetViews>
    <sheetView tabSelected="1" topLeftCell="A220" zoomScaleNormal="100" zoomScaleSheetLayoutView="90" workbookViewId="0">
      <selection activeCell="B230" sqref="B230"/>
    </sheetView>
  </sheetViews>
  <sheetFormatPr defaultRowHeight="15.75" x14ac:dyDescent="0.25"/>
  <cols>
    <col min="1" max="1" width="3.7109375" style="16" customWidth="1"/>
    <col min="2" max="2" width="60.85546875" style="19" customWidth="1"/>
    <col min="3" max="3" width="7.140625" style="16" customWidth="1"/>
    <col min="4" max="4" width="8.42578125" style="17" customWidth="1"/>
    <col min="5" max="5" width="9.42578125" style="17" customWidth="1"/>
    <col min="6" max="6" width="12.5703125" style="17" customWidth="1"/>
    <col min="7" max="7" width="7.7109375" style="17" customWidth="1"/>
    <col min="8" max="8" width="11.7109375" style="17" customWidth="1"/>
    <col min="9" max="9" width="13.28515625" style="17" customWidth="1"/>
    <col min="10" max="16384" width="9.140625" style="10"/>
  </cols>
  <sheetData>
    <row r="1" spans="1:254" s="1" customFormat="1" ht="66.75" customHeight="1" x14ac:dyDescent="0.25">
      <c r="A1" s="80" t="s">
        <v>209</v>
      </c>
      <c r="B1" s="80"/>
      <c r="C1" s="80"/>
      <c r="D1" s="80"/>
      <c r="E1" s="80"/>
      <c r="F1" s="80"/>
      <c r="G1" s="80"/>
      <c r="H1" s="80"/>
      <c r="I1" s="80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31.5" customHeight="1" x14ac:dyDescent="0.25">
      <c r="A2" s="81"/>
      <c r="B2" s="82" t="s">
        <v>0</v>
      </c>
      <c r="C2" s="83" t="s">
        <v>1</v>
      </c>
      <c r="D2" s="84" t="s">
        <v>2</v>
      </c>
      <c r="E2" s="85" t="s">
        <v>3</v>
      </c>
      <c r="F2" s="85"/>
      <c r="G2" s="85" t="s">
        <v>4</v>
      </c>
      <c r="H2" s="85"/>
      <c r="I2" s="85" t="s">
        <v>5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spans="1:254" s="3" customFormat="1" ht="31.5" customHeight="1" x14ac:dyDescent="0.25">
      <c r="A3" s="81"/>
      <c r="B3" s="82"/>
      <c r="C3" s="83"/>
      <c r="D3" s="84"/>
      <c r="E3" s="50" t="s">
        <v>6</v>
      </c>
      <c r="F3" s="50" t="s">
        <v>5</v>
      </c>
      <c r="G3" s="50" t="s">
        <v>6</v>
      </c>
      <c r="H3" s="50" t="s">
        <v>5</v>
      </c>
      <c r="I3" s="85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 s="8" customFormat="1" ht="23.25" customHeight="1" x14ac:dyDescent="0.3">
      <c r="A4" s="60"/>
      <c r="B4" s="61" t="s">
        <v>142</v>
      </c>
      <c r="C4" s="60"/>
      <c r="D4" s="62"/>
      <c r="E4" s="62"/>
      <c r="F4" s="62"/>
      <c r="G4" s="62"/>
      <c r="H4" s="62"/>
      <c r="I4" s="62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29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</row>
    <row r="5" spans="1:254" s="9" customFormat="1" ht="48.75" customHeight="1" x14ac:dyDescent="0.25">
      <c r="A5" s="5">
        <v>1</v>
      </c>
      <c r="B5" s="51" t="s">
        <v>26</v>
      </c>
      <c r="C5" s="5" t="s">
        <v>13</v>
      </c>
      <c r="D5" s="6">
        <v>58</v>
      </c>
      <c r="E5" s="6">
        <v>0</v>
      </c>
      <c r="F5" s="6">
        <f>D5*E5</f>
        <v>0</v>
      </c>
      <c r="G5" s="6">
        <v>0</v>
      </c>
      <c r="H5" s="6">
        <f>D5*G5</f>
        <v>0</v>
      </c>
      <c r="I5" s="6">
        <f>F5+H5</f>
        <v>0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</row>
    <row r="6" spans="1:254" s="9" customFormat="1" ht="44.25" customHeight="1" x14ac:dyDescent="0.25">
      <c r="A6" s="5">
        <v>2</v>
      </c>
      <c r="B6" s="51" t="s">
        <v>27</v>
      </c>
      <c r="C6" s="5" t="s">
        <v>28</v>
      </c>
      <c r="D6" s="6">
        <v>30</v>
      </c>
      <c r="E6" s="6">
        <v>0</v>
      </c>
      <c r="F6" s="6">
        <f t="shared" ref="F6:F15" si="0">D6*E6</f>
        <v>0</v>
      </c>
      <c r="G6" s="6">
        <v>0</v>
      </c>
      <c r="H6" s="6">
        <f t="shared" ref="H6:H17" si="1">D6*G6</f>
        <v>0</v>
      </c>
      <c r="I6" s="6">
        <f t="shared" ref="I6:I69" si="2">F6+H6</f>
        <v>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</row>
    <row r="7" spans="1:254" s="9" customFormat="1" ht="44.25" customHeight="1" x14ac:dyDescent="0.25">
      <c r="A7" s="5">
        <v>3</v>
      </c>
      <c r="B7" s="51" t="s">
        <v>29</v>
      </c>
      <c r="C7" s="5" t="s">
        <v>28</v>
      </c>
      <c r="D7" s="6">
        <v>6</v>
      </c>
      <c r="E7" s="6">
        <v>0</v>
      </c>
      <c r="F7" s="6">
        <f t="shared" si="0"/>
        <v>0</v>
      </c>
      <c r="G7" s="6">
        <v>0</v>
      </c>
      <c r="H7" s="6">
        <f t="shared" si="1"/>
        <v>0</v>
      </c>
      <c r="I7" s="6">
        <f t="shared" si="2"/>
        <v>0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</row>
    <row r="8" spans="1:254" s="9" customFormat="1" ht="48" customHeight="1" x14ac:dyDescent="0.25">
      <c r="A8" s="5">
        <v>4</v>
      </c>
      <c r="B8" s="51" t="s">
        <v>30</v>
      </c>
      <c r="C8" s="5" t="s">
        <v>28</v>
      </c>
      <c r="D8" s="6">
        <v>19</v>
      </c>
      <c r="E8" s="6">
        <v>0</v>
      </c>
      <c r="F8" s="6">
        <f t="shared" si="0"/>
        <v>0</v>
      </c>
      <c r="G8" s="6">
        <v>0</v>
      </c>
      <c r="H8" s="6">
        <f t="shared" si="1"/>
        <v>0</v>
      </c>
      <c r="I8" s="6">
        <f t="shared" si="2"/>
        <v>0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</row>
    <row r="9" spans="1:254" s="9" customFormat="1" ht="22.5" customHeight="1" x14ac:dyDescent="0.25">
      <c r="A9" s="5">
        <v>5</v>
      </c>
      <c r="B9" s="51" t="s">
        <v>18</v>
      </c>
      <c r="C9" s="5" t="s">
        <v>13</v>
      </c>
      <c r="D9" s="6">
        <v>170</v>
      </c>
      <c r="E9" s="6">
        <v>0</v>
      </c>
      <c r="F9" s="6">
        <f t="shared" si="0"/>
        <v>0</v>
      </c>
      <c r="G9" s="6">
        <v>0</v>
      </c>
      <c r="H9" s="6">
        <f t="shared" si="1"/>
        <v>0</v>
      </c>
      <c r="I9" s="6">
        <f t="shared" si="2"/>
        <v>0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</row>
    <row r="10" spans="1:254" s="9" customFormat="1" ht="21.75" customHeight="1" x14ac:dyDescent="0.25">
      <c r="A10" s="5">
        <v>6</v>
      </c>
      <c r="B10" s="51" t="s">
        <v>23</v>
      </c>
      <c r="C10" s="5" t="s">
        <v>7</v>
      </c>
      <c r="D10" s="6">
        <v>15</v>
      </c>
      <c r="E10" s="6">
        <v>0</v>
      </c>
      <c r="F10" s="6">
        <f t="shared" si="0"/>
        <v>0</v>
      </c>
      <c r="G10" s="6">
        <v>0</v>
      </c>
      <c r="H10" s="6">
        <f t="shared" si="1"/>
        <v>0</v>
      </c>
      <c r="I10" s="6">
        <f t="shared" si="2"/>
        <v>0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</row>
    <row r="11" spans="1:254" s="9" customFormat="1" ht="36.75" customHeight="1" x14ac:dyDescent="0.25">
      <c r="A11" s="5">
        <v>7</v>
      </c>
      <c r="B11" s="51" t="s">
        <v>25</v>
      </c>
      <c r="C11" s="5" t="s">
        <v>8</v>
      </c>
      <c r="D11" s="6">
        <v>1</v>
      </c>
      <c r="E11" s="6">
        <v>0</v>
      </c>
      <c r="F11" s="6">
        <f t="shared" si="0"/>
        <v>0</v>
      </c>
      <c r="G11" s="6">
        <v>0</v>
      </c>
      <c r="H11" s="6">
        <f t="shared" si="1"/>
        <v>0</v>
      </c>
      <c r="I11" s="6">
        <f t="shared" si="2"/>
        <v>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</row>
    <row r="12" spans="1:254" s="9" customFormat="1" ht="22.5" customHeight="1" x14ac:dyDescent="0.25">
      <c r="A12" s="5">
        <v>8</v>
      </c>
      <c r="B12" s="51" t="s">
        <v>22</v>
      </c>
      <c r="C12" s="5" t="s">
        <v>9</v>
      </c>
      <c r="D12" s="6">
        <v>50</v>
      </c>
      <c r="E12" s="6">
        <v>0</v>
      </c>
      <c r="F12" s="6">
        <f t="shared" si="0"/>
        <v>0</v>
      </c>
      <c r="G12" s="6">
        <v>0</v>
      </c>
      <c r="H12" s="6">
        <f t="shared" si="1"/>
        <v>0</v>
      </c>
      <c r="I12" s="6">
        <f t="shared" si="2"/>
        <v>0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</row>
    <row r="13" spans="1:254" s="9" customFormat="1" ht="20.25" customHeight="1" x14ac:dyDescent="0.25">
      <c r="A13" s="5">
        <v>9</v>
      </c>
      <c r="B13" s="51" t="s">
        <v>19</v>
      </c>
      <c r="C13" s="5" t="s">
        <v>7</v>
      </c>
      <c r="D13" s="6">
        <v>1</v>
      </c>
      <c r="E13" s="6">
        <v>0</v>
      </c>
      <c r="F13" s="6">
        <f t="shared" si="0"/>
        <v>0</v>
      </c>
      <c r="G13" s="6">
        <v>0</v>
      </c>
      <c r="H13" s="6">
        <f t="shared" si="1"/>
        <v>0</v>
      </c>
      <c r="I13" s="6">
        <f t="shared" si="2"/>
        <v>0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</row>
    <row r="14" spans="1:254" s="9" customFormat="1" ht="19.5" customHeight="1" x14ac:dyDescent="0.25">
      <c r="A14" s="5">
        <v>10</v>
      </c>
      <c r="B14" s="51" t="s">
        <v>14</v>
      </c>
      <c r="C14" s="5" t="s">
        <v>8</v>
      </c>
      <c r="D14" s="6">
        <v>1</v>
      </c>
      <c r="E14" s="6">
        <v>0</v>
      </c>
      <c r="F14" s="6">
        <f t="shared" si="0"/>
        <v>0</v>
      </c>
      <c r="G14" s="6">
        <v>0</v>
      </c>
      <c r="H14" s="6">
        <f t="shared" si="1"/>
        <v>0</v>
      </c>
      <c r="I14" s="6">
        <f t="shared" si="2"/>
        <v>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</row>
    <row r="15" spans="1:254" s="9" customFormat="1" ht="20.25" customHeight="1" x14ac:dyDescent="0.25">
      <c r="A15" s="5">
        <v>11</v>
      </c>
      <c r="B15" s="51" t="s">
        <v>15</v>
      </c>
      <c r="C15" s="5" t="s">
        <v>16</v>
      </c>
      <c r="D15" s="6">
        <v>2</v>
      </c>
      <c r="E15" s="6">
        <v>0</v>
      </c>
      <c r="F15" s="6">
        <f t="shared" si="0"/>
        <v>0</v>
      </c>
      <c r="G15" s="63"/>
      <c r="H15" s="66"/>
      <c r="I15" s="6">
        <f t="shared" si="2"/>
        <v>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</row>
    <row r="16" spans="1:254" s="9" customFormat="1" ht="19.5" customHeight="1" x14ac:dyDescent="0.25">
      <c r="A16" s="5">
        <v>12</v>
      </c>
      <c r="B16" s="51" t="s">
        <v>31</v>
      </c>
      <c r="C16" s="5" t="s">
        <v>8</v>
      </c>
      <c r="D16" s="6">
        <v>15</v>
      </c>
      <c r="E16" s="63"/>
      <c r="F16" s="63"/>
      <c r="G16" s="6">
        <v>0</v>
      </c>
      <c r="H16" s="6">
        <f t="shared" si="1"/>
        <v>0</v>
      </c>
      <c r="I16" s="6">
        <f t="shared" si="2"/>
        <v>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</row>
    <row r="17" spans="1:254" s="9" customFormat="1" ht="21" customHeight="1" x14ac:dyDescent="0.25">
      <c r="A17" s="5">
        <v>13</v>
      </c>
      <c r="B17" s="51" t="s">
        <v>32</v>
      </c>
      <c r="C17" s="5" t="s">
        <v>8</v>
      </c>
      <c r="D17" s="6">
        <v>1</v>
      </c>
      <c r="E17" s="63"/>
      <c r="F17" s="63"/>
      <c r="G17" s="6">
        <v>0</v>
      </c>
      <c r="H17" s="6">
        <f t="shared" si="1"/>
        <v>0</v>
      </c>
      <c r="I17" s="6">
        <f t="shared" si="2"/>
        <v>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</row>
    <row r="18" spans="1:254" s="9" customFormat="1" ht="21" customHeight="1" x14ac:dyDescent="0.25">
      <c r="A18" s="5"/>
      <c r="B18" s="11" t="s">
        <v>79</v>
      </c>
      <c r="C18" s="5"/>
      <c r="D18" s="6"/>
      <c r="E18" s="6"/>
      <c r="F18" s="12">
        <f>SUM(F4:F16)</f>
        <v>0</v>
      </c>
      <c r="G18" s="6"/>
      <c r="H18" s="6">
        <f>SUM(H5:H17)</f>
        <v>0</v>
      </c>
      <c r="I18" s="6">
        <f t="shared" si="2"/>
        <v>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</row>
    <row r="19" spans="1:254" s="9" customFormat="1" ht="19.5" customHeight="1" x14ac:dyDescent="0.25">
      <c r="A19" s="5"/>
      <c r="B19" s="11" t="s">
        <v>143</v>
      </c>
      <c r="C19" s="5"/>
      <c r="D19" s="6"/>
      <c r="E19" s="6"/>
      <c r="F19" s="6"/>
      <c r="G19" s="6"/>
      <c r="H19" s="6"/>
      <c r="I19" s="6">
        <f t="shared" si="2"/>
        <v>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</row>
    <row r="20" spans="1:254" ht="22.5" customHeight="1" x14ac:dyDescent="0.25">
      <c r="A20" s="5">
        <v>1</v>
      </c>
      <c r="B20" s="51" t="s">
        <v>20</v>
      </c>
      <c r="C20" s="5" t="s">
        <v>7</v>
      </c>
      <c r="D20" s="6">
        <v>1</v>
      </c>
      <c r="E20" s="6">
        <v>0</v>
      </c>
      <c r="F20" s="6">
        <f>D20*E20</f>
        <v>0</v>
      </c>
      <c r="G20" s="6">
        <v>0</v>
      </c>
      <c r="H20" s="6">
        <f t="shared" ref="H20:H69" si="3">D20*G20</f>
        <v>0</v>
      </c>
      <c r="I20" s="6">
        <f t="shared" si="2"/>
        <v>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</row>
    <row r="21" spans="1:254" ht="35.25" customHeight="1" x14ac:dyDescent="0.25">
      <c r="A21" s="5">
        <v>2</v>
      </c>
      <c r="B21" s="51" t="s">
        <v>24</v>
      </c>
      <c r="C21" s="5" t="s">
        <v>13</v>
      </c>
      <c r="D21" s="6">
        <v>58</v>
      </c>
      <c r="E21" s="6">
        <v>0</v>
      </c>
      <c r="F21" s="6">
        <f t="shared" ref="F21:F32" si="4">D21*E21</f>
        <v>0</v>
      </c>
      <c r="G21" s="6">
        <v>0</v>
      </c>
      <c r="H21" s="6">
        <f t="shared" si="3"/>
        <v>0</v>
      </c>
      <c r="I21" s="6">
        <f t="shared" si="2"/>
        <v>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</row>
    <row r="22" spans="1:254" ht="49.5" customHeight="1" x14ac:dyDescent="0.25">
      <c r="A22" s="5">
        <v>3</v>
      </c>
      <c r="B22" s="51" t="s">
        <v>27</v>
      </c>
      <c r="C22" s="5" t="s">
        <v>13</v>
      </c>
      <c r="D22" s="6">
        <v>30</v>
      </c>
      <c r="E22" s="6">
        <v>0</v>
      </c>
      <c r="F22" s="6">
        <f t="shared" si="4"/>
        <v>0</v>
      </c>
      <c r="G22" s="6">
        <v>0</v>
      </c>
      <c r="H22" s="6">
        <f t="shared" si="3"/>
        <v>0</v>
      </c>
      <c r="I22" s="6">
        <f t="shared" si="2"/>
        <v>0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</row>
    <row r="23" spans="1:254" ht="50.25" customHeight="1" x14ac:dyDescent="0.25">
      <c r="A23" s="5">
        <v>4</v>
      </c>
      <c r="B23" s="51" t="s">
        <v>30</v>
      </c>
      <c r="C23" s="5" t="s">
        <v>13</v>
      </c>
      <c r="D23" s="6">
        <v>19</v>
      </c>
      <c r="E23" s="6">
        <v>0</v>
      </c>
      <c r="F23" s="6">
        <f t="shared" si="4"/>
        <v>0</v>
      </c>
      <c r="G23" s="6">
        <v>0</v>
      </c>
      <c r="H23" s="6">
        <f t="shared" si="3"/>
        <v>0</v>
      </c>
      <c r="I23" s="6">
        <f t="shared" si="2"/>
        <v>0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</row>
    <row r="24" spans="1:254" ht="19.5" customHeight="1" x14ac:dyDescent="0.25">
      <c r="A24" s="5">
        <v>5</v>
      </c>
      <c r="B24" s="51" t="s">
        <v>23</v>
      </c>
      <c r="C24" s="5" t="s">
        <v>8</v>
      </c>
      <c r="D24" s="6">
        <v>15</v>
      </c>
      <c r="E24" s="6">
        <v>0</v>
      </c>
      <c r="F24" s="6">
        <f t="shared" si="4"/>
        <v>0</v>
      </c>
      <c r="G24" s="6">
        <v>0</v>
      </c>
      <c r="H24" s="6">
        <f t="shared" si="3"/>
        <v>0</v>
      </c>
      <c r="I24" s="6">
        <f t="shared" si="2"/>
        <v>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</row>
    <row r="25" spans="1:254" ht="19.5" customHeight="1" x14ac:dyDescent="0.25">
      <c r="A25" s="5">
        <v>6</v>
      </c>
      <c r="B25" s="51" t="s">
        <v>21</v>
      </c>
      <c r="C25" s="5" t="s">
        <v>9</v>
      </c>
      <c r="D25" s="6">
        <v>50</v>
      </c>
      <c r="E25" s="6">
        <v>0</v>
      </c>
      <c r="F25" s="6">
        <f t="shared" si="4"/>
        <v>0</v>
      </c>
      <c r="G25" s="6">
        <v>0</v>
      </c>
      <c r="H25" s="6">
        <f t="shared" si="3"/>
        <v>0</v>
      </c>
      <c r="I25" s="6">
        <f t="shared" si="2"/>
        <v>0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</row>
    <row r="26" spans="1:254" ht="19.5" customHeight="1" x14ac:dyDescent="0.25">
      <c r="A26" s="5">
        <v>7</v>
      </c>
      <c r="B26" s="51" t="s">
        <v>14</v>
      </c>
      <c r="C26" s="5" t="s">
        <v>8</v>
      </c>
      <c r="D26" s="6">
        <v>1</v>
      </c>
      <c r="E26" s="6">
        <v>0</v>
      </c>
      <c r="F26" s="6">
        <f t="shared" si="4"/>
        <v>0</v>
      </c>
      <c r="G26" s="6">
        <v>0</v>
      </c>
      <c r="H26" s="6">
        <f t="shared" si="3"/>
        <v>0</v>
      </c>
      <c r="I26" s="6">
        <f t="shared" si="2"/>
        <v>0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</row>
    <row r="27" spans="1:254" ht="17.25" customHeight="1" x14ac:dyDescent="0.25">
      <c r="A27" s="5">
        <v>8</v>
      </c>
      <c r="B27" s="51" t="s">
        <v>17</v>
      </c>
      <c r="C27" s="5" t="s">
        <v>8</v>
      </c>
      <c r="D27" s="6">
        <v>1</v>
      </c>
      <c r="E27" s="6">
        <v>0</v>
      </c>
      <c r="F27" s="6">
        <f t="shared" si="4"/>
        <v>0</v>
      </c>
      <c r="G27" s="6">
        <v>0</v>
      </c>
      <c r="H27" s="6">
        <f t="shared" si="3"/>
        <v>0</v>
      </c>
      <c r="I27" s="6">
        <f t="shared" si="2"/>
        <v>0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</row>
    <row r="28" spans="1:254" ht="17.25" customHeight="1" x14ac:dyDescent="0.25">
      <c r="A28" s="5">
        <v>9</v>
      </c>
      <c r="B28" s="51" t="s">
        <v>15</v>
      </c>
      <c r="C28" s="5" t="s">
        <v>16</v>
      </c>
      <c r="D28" s="6">
        <v>2</v>
      </c>
      <c r="E28" s="6">
        <v>0</v>
      </c>
      <c r="F28" s="6">
        <f t="shared" si="4"/>
        <v>0</v>
      </c>
      <c r="G28" s="63"/>
      <c r="H28" s="66"/>
      <c r="I28" s="6">
        <f t="shared" si="2"/>
        <v>0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</row>
    <row r="29" spans="1:254" ht="17.25" customHeight="1" x14ac:dyDescent="0.25">
      <c r="A29" s="5">
        <v>10</v>
      </c>
      <c r="B29" s="51" t="s">
        <v>31</v>
      </c>
      <c r="C29" s="5" t="s">
        <v>8</v>
      </c>
      <c r="D29" s="6">
        <v>15</v>
      </c>
      <c r="E29" s="63"/>
      <c r="F29" s="67"/>
      <c r="G29" s="6">
        <v>0</v>
      </c>
      <c r="H29" s="6">
        <f t="shared" si="3"/>
        <v>0</v>
      </c>
      <c r="I29" s="6">
        <f t="shared" si="2"/>
        <v>0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</row>
    <row r="30" spans="1:254" ht="17.25" customHeight="1" x14ac:dyDescent="0.25">
      <c r="A30" s="5">
        <v>11</v>
      </c>
      <c r="B30" s="51" t="s">
        <v>32</v>
      </c>
      <c r="C30" s="5" t="s">
        <v>8</v>
      </c>
      <c r="D30" s="6">
        <v>1</v>
      </c>
      <c r="E30" s="63"/>
      <c r="F30" s="67"/>
      <c r="G30" s="6">
        <v>0</v>
      </c>
      <c r="H30" s="6">
        <f t="shared" si="3"/>
        <v>0</v>
      </c>
      <c r="I30" s="6">
        <f t="shared" si="2"/>
        <v>0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</row>
    <row r="31" spans="1:254" ht="17.25" customHeight="1" x14ac:dyDescent="0.25">
      <c r="A31" s="5">
        <v>12</v>
      </c>
      <c r="B31" s="51" t="s">
        <v>33</v>
      </c>
      <c r="C31" s="5" t="s">
        <v>34</v>
      </c>
      <c r="D31" s="6">
        <v>20</v>
      </c>
      <c r="E31" s="6">
        <v>0</v>
      </c>
      <c r="F31" s="6">
        <f t="shared" si="4"/>
        <v>0</v>
      </c>
      <c r="G31" s="6">
        <v>0</v>
      </c>
      <c r="H31" s="6">
        <f t="shared" si="3"/>
        <v>0</v>
      </c>
      <c r="I31" s="6">
        <f t="shared" si="2"/>
        <v>0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</row>
    <row r="32" spans="1:254" ht="17.25" customHeight="1" x14ac:dyDescent="0.25">
      <c r="A32" s="5">
        <v>13</v>
      </c>
      <c r="B32" s="51" t="s">
        <v>35</v>
      </c>
      <c r="C32" s="5" t="s">
        <v>16</v>
      </c>
      <c r="D32" s="6">
        <v>1</v>
      </c>
      <c r="E32" s="6">
        <v>0</v>
      </c>
      <c r="F32" s="6">
        <f t="shared" si="4"/>
        <v>0</v>
      </c>
      <c r="G32" s="6">
        <v>0</v>
      </c>
      <c r="H32" s="6">
        <f t="shared" si="3"/>
        <v>0</v>
      </c>
      <c r="I32" s="6">
        <f t="shared" si="2"/>
        <v>0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</row>
    <row r="33" spans="1:254" ht="17.25" customHeight="1" x14ac:dyDescent="0.25">
      <c r="A33" s="5"/>
      <c r="B33" s="11" t="s">
        <v>5</v>
      </c>
      <c r="C33" s="5"/>
      <c r="D33" s="6"/>
      <c r="E33" s="6"/>
      <c r="F33" s="6">
        <f>SUM(F20:F32)</f>
        <v>0</v>
      </c>
      <c r="G33" s="6"/>
      <c r="H33" s="6">
        <f>SUM(H20:H32)</f>
        <v>0</v>
      </c>
      <c r="I33" s="6">
        <f t="shared" si="2"/>
        <v>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</row>
    <row r="34" spans="1:254" ht="17.25" customHeight="1" x14ac:dyDescent="0.25">
      <c r="A34" s="5"/>
      <c r="B34" s="11" t="s">
        <v>148</v>
      </c>
      <c r="C34" s="5"/>
      <c r="D34" s="6"/>
      <c r="E34" s="6"/>
      <c r="F34" s="6"/>
      <c r="G34" s="6"/>
      <c r="H34" s="6"/>
      <c r="I34" s="6">
        <f>F34+H34</f>
        <v>0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</row>
    <row r="35" spans="1:254" ht="35.25" customHeight="1" x14ac:dyDescent="0.25">
      <c r="A35" s="5">
        <v>1</v>
      </c>
      <c r="B35" s="51" t="s">
        <v>176</v>
      </c>
      <c r="C35" s="5" t="s">
        <v>51</v>
      </c>
      <c r="D35" s="6">
        <v>289.66000000000003</v>
      </c>
      <c r="E35" s="63"/>
      <c r="F35" s="66"/>
      <c r="G35" s="6">
        <v>0</v>
      </c>
      <c r="H35" s="6">
        <f t="shared" si="3"/>
        <v>0</v>
      </c>
      <c r="I35" s="6">
        <f t="shared" si="2"/>
        <v>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</row>
    <row r="36" spans="1:254" ht="17.25" customHeight="1" x14ac:dyDescent="0.25">
      <c r="A36" s="5">
        <v>2</v>
      </c>
      <c r="B36" s="51" t="s">
        <v>149</v>
      </c>
      <c r="C36" s="5" t="s">
        <v>70</v>
      </c>
      <c r="D36" s="6">
        <v>70.400000000000006</v>
      </c>
      <c r="E36" s="63"/>
      <c r="F36" s="66"/>
      <c r="G36" s="6">
        <v>0</v>
      </c>
      <c r="H36" s="6">
        <f t="shared" si="3"/>
        <v>0</v>
      </c>
      <c r="I36" s="6">
        <f t="shared" si="2"/>
        <v>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</row>
    <row r="37" spans="1:254" ht="17.25" customHeight="1" x14ac:dyDescent="0.25">
      <c r="A37" s="5">
        <v>3</v>
      </c>
      <c r="B37" s="51" t="s">
        <v>104</v>
      </c>
      <c r="C37" s="5" t="s">
        <v>51</v>
      </c>
      <c r="D37" s="6">
        <v>7.95</v>
      </c>
      <c r="E37" s="63"/>
      <c r="F37" s="66"/>
      <c r="G37" s="6">
        <v>0</v>
      </c>
      <c r="H37" s="6">
        <f t="shared" si="3"/>
        <v>0</v>
      </c>
      <c r="I37" s="6">
        <f t="shared" si="2"/>
        <v>0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</row>
    <row r="38" spans="1:254" ht="17.25" customHeight="1" x14ac:dyDescent="0.25">
      <c r="A38" s="5">
        <v>4</v>
      </c>
      <c r="B38" s="51" t="s">
        <v>150</v>
      </c>
      <c r="C38" s="5" t="s">
        <v>51</v>
      </c>
      <c r="D38" s="6">
        <v>18</v>
      </c>
      <c r="E38" s="63"/>
      <c r="F38" s="66"/>
      <c r="G38" s="6">
        <v>0</v>
      </c>
      <c r="H38" s="6">
        <f t="shared" si="3"/>
        <v>0</v>
      </c>
      <c r="I38" s="6">
        <f t="shared" si="2"/>
        <v>0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</row>
    <row r="39" spans="1:254" ht="17.25" customHeight="1" x14ac:dyDescent="0.25">
      <c r="A39" s="23">
        <v>5</v>
      </c>
      <c r="B39" s="52" t="s">
        <v>175</v>
      </c>
      <c r="C39" s="23" t="s">
        <v>51</v>
      </c>
      <c r="D39" s="25">
        <v>13.62</v>
      </c>
      <c r="E39" s="63"/>
      <c r="F39" s="66"/>
      <c r="G39" s="6">
        <v>0</v>
      </c>
      <c r="H39" s="6">
        <f t="shared" si="3"/>
        <v>0</v>
      </c>
      <c r="I39" s="6">
        <f t="shared" si="2"/>
        <v>0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</row>
    <row r="40" spans="1:254" ht="17.25" customHeight="1" x14ac:dyDescent="0.25">
      <c r="A40" s="5">
        <v>6</v>
      </c>
      <c r="B40" s="51" t="s">
        <v>156</v>
      </c>
      <c r="C40" s="5" t="s">
        <v>51</v>
      </c>
      <c r="D40" s="6">
        <v>15.34</v>
      </c>
      <c r="E40" s="63"/>
      <c r="F40" s="66"/>
      <c r="G40" s="6">
        <v>0</v>
      </c>
      <c r="H40" s="6">
        <f t="shared" si="3"/>
        <v>0</v>
      </c>
      <c r="I40" s="6">
        <f t="shared" si="2"/>
        <v>0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</row>
    <row r="41" spans="1:254" ht="17.25" customHeight="1" x14ac:dyDescent="0.25">
      <c r="A41" s="5">
        <v>7</v>
      </c>
      <c r="B41" s="51" t="s">
        <v>151</v>
      </c>
      <c r="C41" s="5" t="s">
        <v>70</v>
      </c>
      <c r="D41" s="6">
        <v>11.18</v>
      </c>
      <c r="E41" s="63"/>
      <c r="F41" s="66"/>
      <c r="G41" s="6">
        <v>0</v>
      </c>
      <c r="H41" s="6">
        <f t="shared" si="3"/>
        <v>0</v>
      </c>
      <c r="I41" s="6">
        <f t="shared" si="2"/>
        <v>0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</row>
    <row r="42" spans="1:254" ht="57" customHeight="1" x14ac:dyDescent="0.25">
      <c r="A42" s="5">
        <v>8</v>
      </c>
      <c r="B42" s="51" t="s">
        <v>155</v>
      </c>
      <c r="C42" s="5" t="s">
        <v>51</v>
      </c>
      <c r="D42" s="6">
        <v>250.26</v>
      </c>
      <c r="E42" s="6">
        <v>0</v>
      </c>
      <c r="F42" s="6">
        <f t="shared" ref="F42:F83" si="5">D42*E42</f>
        <v>0</v>
      </c>
      <c r="G42" s="6">
        <v>0</v>
      </c>
      <c r="H42" s="6">
        <f t="shared" si="3"/>
        <v>0</v>
      </c>
      <c r="I42" s="6">
        <f t="shared" si="2"/>
        <v>0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</row>
    <row r="43" spans="1:254" ht="57" customHeight="1" x14ac:dyDescent="0.25">
      <c r="A43" s="5">
        <v>9</v>
      </c>
      <c r="B43" s="51" t="s">
        <v>158</v>
      </c>
      <c r="C43" s="5" t="s">
        <v>51</v>
      </c>
      <c r="D43" s="6">
        <v>10.050000000000001</v>
      </c>
      <c r="E43" s="6">
        <v>0</v>
      </c>
      <c r="F43" s="6">
        <f t="shared" si="5"/>
        <v>0</v>
      </c>
      <c r="G43" s="6">
        <v>0</v>
      </c>
      <c r="H43" s="6">
        <f t="shared" si="3"/>
        <v>0</v>
      </c>
      <c r="I43" s="6">
        <f t="shared" si="2"/>
        <v>0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</row>
    <row r="44" spans="1:254" ht="45.75" customHeight="1" x14ac:dyDescent="0.25">
      <c r="A44" s="5">
        <v>10</v>
      </c>
      <c r="B44" s="51" t="s">
        <v>152</v>
      </c>
      <c r="C44" s="5" t="s">
        <v>51</v>
      </c>
      <c r="D44" s="6">
        <v>39.4</v>
      </c>
      <c r="E44" s="6">
        <v>0</v>
      </c>
      <c r="F44" s="6">
        <f t="shared" si="5"/>
        <v>0</v>
      </c>
      <c r="G44" s="6">
        <v>0</v>
      </c>
      <c r="H44" s="6">
        <f t="shared" si="3"/>
        <v>0</v>
      </c>
      <c r="I44" s="6">
        <f t="shared" si="2"/>
        <v>0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</row>
    <row r="45" spans="1:254" ht="36" customHeight="1" x14ac:dyDescent="0.25">
      <c r="A45" s="5">
        <v>11</v>
      </c>
      <c r="B45" s="51" t="s">
        <v>179</v>
      </c>
      <c r="C45" s="5" t="s">
        <v>51</v>
      </c>
      <c r="D45" s="6">
        <v>23.96</v>
      </c>
      <c r="E45" s="6">
        <v>0</v>
      </c>
      <c r="F45" s="6">
        <f t="shared" si="5"/>
        <v>0</v>
      </c>
      <c r="G45" s="6">
        <v>0</v>
      </c>
      <c r="H45" s="6">
        <f t="shared" si="3"/>
        <v>0</v>
      </c>
      <c r="I45" s="6">
        <f t="shared" si="2"/>
        <v>0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</row>
    <row r="46" spans="1:254" ht="51" customHeight="1" x14ac:dyDescent="0.25">
      <c r="A46" s="5">
        <v>12</v>
      </c>
      <c r="B46" s="51" t="s">
        <v>153</v>
      </c>
      <c r="C46" s="5" t="s">
        <v>51</v>
      </c>
      <c r="D46" s="6">
        <v>21.48</v>
      </c>
      <c r="E46" s="6">
        <v>0</v>
      </c>
      <c r="F46" s="6">
        <f t="shared" si="5"/>
        <v>0</v>
      </c>
      <c r="G46" s="6">
        <v>0</v>
      </c>
      <c r="H46" s="6">
        <f t="shared" si="3"/>
        <v>0</v>
      </c>
      <c r="I46" s="6">
        <f t="shared" si="2"/>
        <v>0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</row>
    <row r="47" spans="1:254" ht="29.25" customHeight="1" x14ac:dyDescent="0.25">
      <c r="A47" s="5">
        <v>13</v>
      </c>
      <c r="B47" s="51" t="s">
        <v>154</v>
      </c>
      <c r="C47" s="5" t="s">
        <v>51</v>
      </c>
      <c r="D47" s="6">
        <v>23.32</v>
      </c>
      <c r="E47" s="6">
        <v>0</v>
      </c>
      <c r="F47" s="6">
        <f t="shared" si="5"/>
        <v>0</v>
      </c>
      <c r="G47" s="6">
        <v>0</v>
      </c>
      <c r="H47" s="6">
        <f t="shared" si="3"/>
        <v>0</v>
      </c>
      <c r="I47" s="6">
        <f t="shared" si="2"/>
        <v>0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</row>
    <row r="48" spans="1:254" ht="58.5" customHeight="1" x14ac:dyDescent="0.25">
      <c r="A48" s="5">
        <v>14</v>
      </c>
      <c r="B48" s="51" t="s">
        <v>210</v>
      </c>
      <c r="C48" s="5" t="s">
        <v>51</v>
      </c>
      <c r="D48" s="6">
        <v>7.95</v>
      </c>
      <c r="E48" s="6">
        <v>0</v>
      </c>
      <c r="F48" s="6">
        <f t="shared" si="5"/>
        <v>0</v>
      </c>
      <c r="G48" s="6">
        <v>0</v>
      </c>
      <c r="H48" s="6">
        <f t="shared" si="3"/>
        <v>0</v>
      </c>
      <c r="I48" s="6">
        <f t="shared" si="2"/>
        <v>0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</row>
    <row r="49" spans="1:254" ht="39" customHeight="1" x14ac:dyDescent="0.25">
      <c r="A49" s="5">
        <v>15</v>
      </c>
      <c r="B49" s="51" t="s">
        <v>159</v>
      </c>
      <c r="C49" s="5" t="s">
        <v>70</v>
      </c>
      <c r="D49" s="6">
        <v>70.400000000000006</v>
      </c>
      <c r="E49" s="6">
        <v>0</v>
      </c>
      <c r="F49" s="6">
        <f t="shared" si="5"/>
        <v>0</v>
      </c>
      <c r="G49" s="6">
        <v>0</v>
      </c>
      <c r="H49" s="6">
        <f t="shared" si="3"/>
        <v>0</v>
      </c>
      <c r="I49" s="6">
        <f t="shared" si="2"/>
        <v>0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</row>
    <row r="50" spans="1:254" ht="42" customHeight="1" x14ac:dyDescent="0.25">
      <c r="A50" s="5">
        <v>16</v>
      </c>
      <c r="B50" s="51" t="s">
        <v>161</v>
      </c>
      <c r="C50" s="5" t="s">
        <v>7</v>
      </c>
      <c r="D50" s="6">
        <v>5</v>
      </c>
      <c r="E50" s="6">
        <v>0</v>
      </c>
      <c r="F50" s="6">
        <f t="shared" si="5"/>
        <v>0</v>
      </c>
      <c r="G50" s="6">
        <v>0</v>
      </c>
      <c r="H50" s="6">
        <f t="shared" si="3"/>
        <v>0</v>
      </c>
      <c r="I50" s="6">
        <f t="shared" si="2"/>
        <v>0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</row>
    <row r="51" spans="1:254" ht="36" customHeight="1" x14ac:dyDescent="0.25">
      <c r="A51" s="5">
        <v>17</v>
      </c>
      <c r="B51" s="51" t="s">
        <v>160</v>
      </c>
      <c r="C51" s="5" t="s">
        <v>7</v>
      </c>
      <c r="D51" s="6">
        <v>15</v>
      </c>
      <c r="E51" s="6">
        <v>0</v>
      </c>
      <c r="F51" s="6">
        <f t="shared" si="5"/>
        <v>0</v>
      </c>
      <c r="G51" s="6">
        <v>0</v>
      </c>
      <c r="H51" s="6">
        <f t="shared" si="3"/>
        <v>0</v>
      </c>
      <c r="I51" s="6">
        <f t="shared" si="2"/>
        <v>0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</row>
    <row r="52" spans="1:254" ht="36" customHeight="1" x14ac:dyDescent="0.25">
      <c r="A52" s="5">
        <v>18</v>
      </c>
      <c r="B52" s="51" t="s">
        <v>162</v>
      </c>
      <c r="C52" s="5" t="s">
        <v>51</v>
      </c>
      <c r="D52" s="6">
        <v>9</v>
      </c>
      <c r="E52" s="6">
        <v>0</v>
      </c>
      <c r="F52" s="6">
        <f t="shared" si="5"/>
        <v>0</v>
      </c>
      <c r="G52" s="6">
        <v>0</v>
      </c>
      <c r="H52" s="6">
        <f t="shared" si="3"/>
        <v>0</v>
      </c>
      <c r="I52" s="6">
        <f t="shared" si="2"/>
        <v>0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</row>
    <row r="53" spans="1:254" ht="48.75" customHeight="1" x14ac:dyDescent="0.25">
      <c r="A53" s="5">
        <v>19</v>
      </c>
      <c r="B53" s="51" t="s">
        <v>157</v>
      </c>
      <c r="C53" s="5" t="s">
        <v>62</v>
      </c>
      <c r="D53" s="6">
        <v>3.75</v>
      </c>
      <c r="E53" s="6">
        <v>0</v>
      </c>
      <c r="F53" s="6">
        <f t="shared" si="5"/>
        <v>0</v>
      </c>
      <c r="G53" s="6">
        <v>0</v>
      </c>
      <c r="H53" s="6">
        <f t="shared" si="3"/>
        <v>0</v>
      </c>
      <c r="I53" s="6">
        <f t="shared" si="2"/>
        <v>0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</row>
    <row r="54" spans="1:254" ht="42" customHeight="1" x14ac:dyDescent="0.25">
      <c r="A54" s="5">
        <v>20</v>
      </c>
      <c r="B54" s="51" t="s">
        <v>164</v>
      </c>
      <c r="C54" s="5" t="s">
        <v>178</v>
      </c>
      <c r="D54" s="34">
        <v>0.27500000000000002</v>
      </c>
      <c r="E54" s="6">
        <v>0</v>
      </c>
      <c r="F54" s="6">
        <f t="shared" si="5"/>
        <v>0</v>
      </c>
      <c r="G54" s="6">
        <v>0</v>
      </c>
      <c r="H54" s="6">
        <f t="shared" si="3"/>
        <v>0</v>
      </c>
      <c r="I54" s="6">
        <f t="shared" si="2"/>
        <v>0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</row>
    <row r="55" spans="1:254" s="35" customFormat="1" ht="32.25" customHeight="1" x14ac:dyDescent="0.25">
      <c r="A55" s="5">
        <v>21</v>
      </c>
      <c r="B55" s="52" t="s">
        <v>192</v>
      </c>
      <c r="C55" s="23" t="s">
        <v>51</v>
      </c>
      <c r="D55" s="25">
        <v>24.5</v>
      </c>
      <c r="E55" s="6">
        <v>0</v>
      </c>
      <c r="F55" s="6">
        <f t="shared" si="5"/>
        <v>0</v>
      </c>
      <c r="G55" s="6">
        <v>0</v>
      </c>
      <c r="H55" s="6">
        <f t="shared" si="3"/>
        <v>0</v>
      </c>
      <c r="I55" s="6">
        <f t="shared" si="2"/>
        <v>0</v>
      </c>
    </row>
    <row r="56" spans="1:254" ht="77.25" customHeight="1" x14ac:dyDescent="0.25">
      <c r="A56" s="5">
        <v>22</v>
      </c>
      <c r="B56" s="52" t="s">
        <v>180</v>
      </c>
      <c r="C56" s="23" t="s">
        <v>70</v>
      </c>
      <c r="D56" s="25">
        <v>37.700000000000003</v>
      </c>
      <c r="E56" s="6">
        <v>0</v>
      </c>
      <c r="F56" s="6">
        <f t="shared" si="5"/>
        <v>0</v>
      </c>
      <c r="G56" s="6">
        <v>0</v>
      </c>
      <c r="H56" s="6">
        <f t="shared" si="3"/>
        <v>0</v>
      </c>
      <c r="I56" s="6">
        <f t="shared" si="2"/>
        <v>0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</row>
    <row r="57" spans="1:254" x14ac:dyDescent="0.25">
      <c r="A57" s="5">
        <v>23</v>
      </c>
      <c r="B57" s="52" t="s">
        <v>194</v>
      </c>
      <c r="C57" s="23" t="s">
        <v>70</v>
      </c>
      <c r="D57" s="25">
        <v>34</v>
      </c>
      <c r="E57" s="63"/>
      <c r="F57" s="66"/>
      <c r="G57" s="6">
        <v>0</v>
      </c>
      <c r="H57" s="6">
        <f t="shared" si="3"/>
        <v>0</v>
      </c>
      <c r="I57" s="6">
        <f t="shared" si="2"/>
        <v>0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</row>
    <row r="58" spans="1:254" ht="31.5" x14ac:dyDescent="0.25">
      <c r="A58" s="5">
        <v>24</v>
      </c>
      <c r="B58" s="52" t="s">
        <v>198</v>
      </c>
      <c r="C58" s="23" t="s">
        <v>70</v>
      </c>
      <c r="D58" s="25">
        <v>34</v>
      </c>
      <c r="E58" s="25">
        <v>0</v>
      </c>
      <c r="F58" s="6">
        <f t="shared" si="5"/>
        <v>0</v>
      </c>
      <c r="G58" s="6">
        <v>0</v>
      </c>
      <c r="H58" s="6">
        <f t="shared" si="3"/>
        <v>0</v>
      </c>
      <c r="I58" s="6">
        <f t="shared" si="2"/>
        <v>0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</row>
    <row r="59" spans="1:254" ht="31.5" x14ac:dyDescent="0.25">
      <c r="A59" s="5">
        <v>25</v>
      </c>
      <c r="B59" s="52" t="s">
        <v>195</v>
      </c>
      <c r="C59" s="23" t="s">
        <v>51</v>
      </c>
      <c r="D59" s="25">
        <v>47.4</v>
      </c>
      <c r="E59" s="25">
        <v>0</v>
      </c>
      <c r="F59" s="6">
        <f t="shared" si="5"/>
        <v>0</v>
      </c>
      <c r="G59" s="6">
        <v>0</v>
      </c>
      <c r="H59" s="6">
        <f t="shared" si="3"/>
        <v>0</v>
      </c>
      <c r="I59" s="6">
        <f t="shared" si="2"/>
        <v>0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</row>
    <row r="60" spans="1:254" x14ac:dyDescent="0.25">
      <c r="A60" s="5">
        <v>26</v>
      </c>
      <c r="B60" s="52" t="s">
        <v>199</v>
      </c>
      <c r="C60" s="23" t="s">
        <v>7</v>
      </c>
      <c r="D60" s="25">
        <v>18</v>
      </c>
      <c r="E60" s="63"/>
      <c r="F60" s="66"/>
      <c r="G60" s="6">
        <v>0</v>
      </c>
      <c r="H60" s="6">
        <f t="shared" si="3"/>
        <v>0</v>
      </c>
      <c r="I60" s="6">
        <f t="shared" si="2"/>
        <v>0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</row>
    <row r="61" spans="1:254" ht="31.5" x14ac:dyDescent="0.25">
      <c r="A61" s="5">
        <v>27</v>
      </c>
      <c r="B61" s="52" t="s">
        <v>221</v>
      </c>
      <c r="C61" s="23" t="s">
        <v>7</v>
      </c>
      <c r="D61" s="25">
        <v>18</v>
      </c>
      <c r="E61" s="25">
        <v>0</v>
      </c>
      <c r="F61" s="6">
        <f t="shared" si="5"/>
        <v>0</v>
      </c>
      <c r="G61" s="6">
        <v>0</v>
      </c>
      <c r="H61" s="6">
        <f t="shared" si="3"/>
        <v>0</v>
      </c>
      <c r="I61" s="6">
        <f t="shared" si="2"/>
        <v>0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</row>
    <row r="62" spans="1:254" x14ac:dyDescent="0.25">
      <c r="A62" s="5">
        <v>28</v>
      </c>
      <c r="B62" s="52" t="s">
        <v>196</v>
      </c>
      <c r="C62" s="23" t="s">
        <v>51</v>
      </c>
      <c r="D62" s="25">
        <v>1.85</v>
      </c>
      <c r="E62" s="63"/>
      <c r="F62" s="66"/>
      <c r="G62" s="6">
        <v>0</v>
      </c>
      <c r="H62" s="6">
        <f t="shared" si="3"/>
        <v>0</v>
      </c>
      <c r="I62" s="6">
        <f t="shared" si="2"/>
        <v>0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</row>
    <row r="63" spans="1:254" ht="31.5" x14ac:dyDescent="0.25">
      <c r="A63" s="5">
        <v>29</v>
      </c>
      <c r="B63" s="52" t="s">
        <v>211</v>
      </c>
      <c r="C63" s="23" t="s">
        <v>51</v>
      </c>
      <c r="D63" s="25">
        <v>1.85</v>
      </c>
      <c r="E63" s="25">
        <v>0</v>
      </c>
      <c r="F63" s="6">
        <f t="shared" si="5"/>
        <v>0</v>
      </c>
      <c r="G63" s="6">
        <v>0</v>
      </c>
      <c r="H63" s="6">
        <f t="shared" si="3"/>
        <v>0</v>
      </c>
      <c r="I63" s="6">
        <f t="shared" si="2"/>
        <v>0</v>
      </c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4" x14ac:dyDescent="0.25">
      <c r="A64" s="5">
        <v>30</v>
      </c>
      <c r="B64" s="53" t="s">
        <v>197</v>
      </c>
      <c r="C64" s="44" t="s">
        <v>51</v>
      </c>
      <c r="D64" s="45">
        <v>1.85</v>
      </c>
      <c r="E64" s="25">
        <v>0</v>
      </c>
      <c r="F64" s="6">
        <f t="shared" si="5"/>
        <v>0</v>
      </c>
      <c r="G64" s="6">
        <v>0</v>
      </c>
      <c r="H64" s="6">
        <f t="shared" si="3"/>
        <v>0</v>
      </c>
      <c r="I64" s="6">
        <f t="shared" si="2"/>
        <v>0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1:254" ht="27" x14ac:dyDescent="0.25">
      <c r="A65" s="5">
        <v>31</v>
      </c>
      <c r="B65" s="47" t="s">
        <v>200</v>
      </c>
      <c r="C65" s="47" t="s">
        <v>7</v>
      </c>
      <c r="D65" s="48">
        <v>19</v>
      </c>
      <c r="E65" s="25">
        <v>0</v>
      </c>
      <c r="F65" s="6">
        <f t="shared" si="5"/>
        <v>0</v>
      </c>
      <c r="G65" s="6">
        <v>0</v>
      </c>
      <c r="H65" s="6">
        <f t="shared" si="3"/>
        <v>0</v>
      </c>
      <c r="I65" s="6">
        <f t="shared" si="2"/>
        <v>0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1:254" x14ac:dyDescent="0.25">
      <c r="A66" s="5">
        <v>32</v>
      </c>
      <c r="B66" s="47" t="s">
        <v>201</v>
      </c>
      <c r="C66" s="47" t="s">
        <v>51</v>
      </c>
      <c r="D66" s="48">
        <v>48.59</v>
      </c>
      <c r="E66" s="25">
        <v>0</v>
      </c>
      <c r="F66" s="6">
        <f t="shared" si="5"/>
        <v>0</v>
      </c>
      <c r="G66" s="6">
        <v>0</v>
      </c>
      <c r="H66" s="6">
        <f t="shared" si="3"/>
        <v>0</v>
      </c>
      <c r="I66" s="6">
        <f t="shared" si="2"/>
        <v>0</v>
      </c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  <row r="67" spans="1:254" x14ac:dyDescent="0.25">
      <c r="A67" s="5">
        <v>33</v>
      </c>
      <c r="B67" s="52" t="s">
        <v>202</v>
      </c>
      <c r="C67" s="23" t="s">
        <v>51</v>
      </c>
      <c r="D67" s="25">
        <v>1050.56</v>
      </c>
      <c r="E67" s="25">
        <v>0</v>
      </c>
      <c r="F67" s="6">
        <f t="shared" si="5"/>
        <v>0</v>
      </c>
      <c r="G67" s="6">
        <v>0</v>
      </c>
      <c r="H67" s="6">
        <f t="shared" si="3"/>
        <v>0</v>
      </c>
      <c r="I67" s="6">
        <f t="shared" si="2"/>
        <v>0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</row>
    <row r="68" spans="1:254" x14ac:dyDescent="0.25">
      <c r="A68" s="5">
        <v>34</v>
      </c>
      <c r="B68" s="52" t="s">
        <v>224</v>
      </c>
      <c r="C68" s="23" t="s">
        <v>7</v>
      </c>
      <c r="D68" s="25">
        <v>4</v>
      </c>
      <c r="E68" s="25">
        <v>0</v>
      </c>
      <c r="F68" s="6">
        <f t="shared" si="5"/>
        <v>0</v>
      </c>
      <c r="G68" s="6">
        <v>0</v>
      </c>
      <c r="H68" s="6">
        <f t="shared" si="3"/>
        <v>0</v>
      </c>
      <c r="I68" s="6">
        <f t="shared" si="2"/>
        <v>0</v>
      </c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</row>
    <row r="69" spans="1:254" ht="17.25" customHeight="1" x14ac:dyDescent="0.25">
      <c r="A69" s="5">
        <v>35</v>
      </c>
      <c r="B69" s="52" t="s">
        <v>223</v>
      </c>
      <c r="C69" s="23" t="s">
        <v>51</v>
      </c>
      <c r="D69" s="25">
        <v>14.85</v>
      </c>
      <c r="E69" s="25">
        <v>0</v>
      </c>
      <c r="F69" s="6">
        <f t="shared" si="5"/>
        <v>0</v>
      </c>
      <c r="G69" s="6">
        <v>0</v>
      </c>
      <c r="H69" s="6">
        <f t="shared" si="3"/>
        <v>0</v>
      </c>
      <c r="I69" s="6">
        <f t="shared" si="2"/>
        <v>0</v>
      </c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</row>
    <row r="70" spans="1:254" ht="33.75" customHeight="1" x14ac:dyDescent="0.25">
      <c r="A70" s="5">
        <v>36</v>
      </c>
      <c r="B70" s="52" t="s">
        <v>163</v>
      </c>
      <c r="C70" s="23" t="s">
        <v>51</v>
      </c>
      <c r="D70" s="25">
        <v>4.62</v>
      </c>
      <c r="E70" s="25">
        <v>0</v>
      </c>
      <c r="F70" s="6">
        <f t="shared" si="5"/>
        <v>0</v>
      </c>
      <c r="G70" s="6">
        <v>0</v>
      </c>
      <c r="H70" s="6">
        <f t="shared" ref="H70:H83" si="6">D70*G70</f>
        <v>0</v>
      </c>
      <c r="I70" s="6">
        <f t="shared" ref="I70:I83" si="7">F70+H70</f>
        <v>0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</row>
    <row r="71" spans="1:254" ht="54.75" customHeight="1" x14ac:dyDescent="0.25">
      <c r="A71" s="5">
        <v>37</v>
      </c>
      <c r="B71" s="30" t="s">
        <v>165</v>
      </c>
      <c r="C71" s="30" t="s">
        <v>8</v>
      </c>
      <c r="D71" s="31">
        <v>26</v>
      </c>
      <c r="E71" s="25">
        <v>0</v>
      </c>
      <c r="F71" s="6">
        <f t="shared" si="5"/>
        <v>0</v>
      </c>
      <c r="G71" s="6">
        <v>0</v>
      </c>
      <c r="H71" s="6">
        <f t="shared" si="6"/>
        <v>0</v>
      </c>
      <c r="I71" s="6">
        <f t="shared" si="7"/>
        <v>0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</row>
    <row r="72" spans="1:254" ht="88.5" customHeight="1" x14ac:dyDescent="0.25">
      <c r="A72" s="5">
        <v>38</v>
      </c>
      <c r="B72" s="30" t="s">
        <v>166</v>
      </c>
      <c r="C72" s="30" t="s">
        <v>8</v>
      </c>
      <c r="D72" s="31">
        <v>1</v>
      </c>
      <c r="E72" s="25">
        <v>0</v>
      </c>
      <c r="F72" s="6">
        <f t="shared" si="5"/>
        <v>0</v>
      </c>
      <c r="G72" s="6">
        <v>0</v>
      </c>
      <c r="H72" s="6">
        <f t="shared" si="6"/>
        <v>0</v>
      </c>
      <c r="I72" s="6">
        <f t="shared" si="7"/>
        <v>0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</row>
    <row r="73" spans="1:254" ht="41.25" customHeight="1" x14ac:dyDescent="0.25">
      <c r="A73" s="5">
        <v>39</v>
      </c>
      <c r="B73" s="30" t="s">
        <v>173</v>
      </c>
      <c r="C73" s="30" t="s">
        <v>167</v>
      </c>
      <c r="D73" s="31">
        <v>0.25</v>
      </c>
      <c r="E73" s="64"/>
      <c r="F73" s="66"/>
      <c r="G73" s="6">
        <v>0</v>
      </c>
      <c r="H73" s="6">
        <f t="shared" si="6"/>
        <v>0</v>
      </c>
      <c r="I73" s="6">
        <f t="shared" si="7"/>
        <v>0</v>
      </c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</row>
    <row r="74" spans="1:254" ht="31.5" customHeight="1" x14ac:dyDescent="0.25">
      <c r="A74" s="5">
        <v>40</v>
      </c>
      <c r="B74" s="30" t="s">
        <v>174</v>
      </c>
      <c r="C74" s="30" t="s">
        <v>167</v>
      </c>
      <c r="D74" s="31">
        <v>7.0000000000000007E-2</v>
      </c>
      <c r="E74" s="33">
        <v>0</v>
      </c>
      <c r="F74" s="6">
        <f t="shared" si="5"/>
        <v>0</v>
      </c>
      <c r="G74" s="6">
        <v>0</v>
      </c>
      <c r="H74" s="6">
        <f t="shared" si="6"/>
        <v>0</v>
      </c>
      <c r="I74" s="6">
        <f t="shared" si="7"/>
        <v>0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</row>
    <row r="75" spans="1:254" ht="31.5" customHeight="1" x14ac:dyDescent="0.25">
      <c r="A75" s="5">
        <v>41</v>
      </c>
      <c r="B75" s="30" t="s">
        <v>168</v>
      </c>
      <c r="C75" s="30" t="s">
        <v>167</v>
      </c>
      <c r="D75" s="31">
        <v>0.18</v>
      </c>
      <c r="E75" s="33">
        <v>0</v>
      </c>
      <c r="F75" s="6">
        <f t="shared" si="5"/>
        <v>0</v>
      </c>
      <c r="G75" s="6">
        <v>0</v>
      </c>
      <c r="H75" s="6">
        <f t="shared" si="6"/>
        <v>0</v>
      </c>
      <c r="I75" s="6">
        <f t="shared" si="7"/>
        <v>0</v>
      </c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</row>
    <row r="76" spans="1:254" ht="47.25" customHeight="1" x14ac:dyDescent="0.25">
      <c r="A76" s="5">
        <v>42</v>
      </c>
      <c r="B76" s="30" t="s">
        <v>169</v>
      </c>
      <c r="C76" s="30" t="s">
        <v>170</v>
      </c>
      <c r="D76" s="31">
        <v>12</v>
      </c>
      <c r="E76" s="33">
        <v>0</v>
      </c>
      <c r="F76" s="6">
        <f t="shared" si="5"/>
        <v>0</v>
      </c>
      <c r="G76" s="6">
        <v>0</v>
      </c>
      <c r="H76" s="6">
        <f t="shared" si="6"/>
        <v>0</v>
      </c>
      <c r="I76" s="6">
        <f t="shared" si="7"/>
        <v>0</v>
      </c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</row>
    <row r="77" spans="1:254" ht="36.75" customHeight="1" x14ac:dyDescent="0.25">
      <c r="A77" s="5">
        <v>43</v>
      </c>
      <c r="B77" s="30" t="s">
        <v>171</v>
      </c>
      <c r="C77" s="30" t="s">
        <v>51</v>
      </c>
      <c r="D77" s="31">
        <v>0.36</v>
      </c>
      <c r="E77" s="33">
        <v>0</v>
      </c>
      <c r="F77" s="6">
        <f t="shared" si="5"/>
        <v>0</v>
      </c>
      <c r="G77" s="6">
        <v>0</v>
      </c>
      <c r="H77" s="6">
        <f t="shared" si="6"/>
        <v>0</v>
      </c>
      <c r="I77" s="6">
        <f t="shared" si="7"/>
        <v>0</v>
      </c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</row>
    <row r="78" spans="1:254" ht="39.75" customHeight="1" x14ac:dyDescent="0.25">
      <c r="A78" s="5">
        <v>44</v>
      </c>
      <c r="B78" s="30" t="s">
        <v>172</v>
      </c>
      <c r="C78" s="30" t="s">
        <v>170</v>
      </c>
      <c r="D78" s="31">
        <v>9</v>
      </c>
      <c r="E78" s="33">
        <v>0</v>
      </c>
      <c r="F78" s="6">
        <f t="shared" si="5"/>
        <v>0</v>
      </c>
      <c r="G78" s="6">
        <v>0</v>
      </c>
      <c r="H78" s="6">
        <f t="shared" si="6"/>
        <v>0</v>
      </c>
      <c r="I78" s="6">
        <f t="shared" si="7"/>
        <v>0</v>
      </c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</row>
    <row r="79" spans="1:254" ht="39.75" customHeight="1" x14ac:dyDescent="0.25">
      <c r="A79" s="5">
        <v>45</v>
      </c>
      <c r="B79" s="30" t="s">
        <v>212</v>
      </c>
      <c r="C79" s="30" t="s">
        <v>8</v>
      </c>
      <c r="D79" s="31">
        <v>1</v>
      </c>
      <c r="E79" s="33">
        <v>0</v>
      </c>
      <c r="F79" s="6">
        <f t="shared" si="5"/>
        <v>0</v>
      </c>
      <c r="G79" s="6">
        <v>0</v>
      </c>
      <c r="H79" s="6">
        <f t="shared" si="6"/>
        <v>0</v>
      </c>
      <c r="I79" s="6">
        <f t="shared" si="7"/>
        <v>0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</row>
    <row r="80" spans="1:254" x14ac:dyDescent="0.25">
      <c r="A80" s="5">
        <v>46</v>
      </c>
      <c r="B80" s="51" t="s">
        <v>134</v>
      </c>
      <c r="C80" s="5" t="s">
        <v>7</v>
      </c>
      <c r="D80" s="6">
        <v>1</v>
      </c>
      <c r="E80" s="33">
        <v>0</v>
      </c>
      <c r="F80" s="6">
        <f t="shared" si="5"/>
        <v>0</v>
      </c>
      <c r="G80" s="6">
        <v>0</v>
      </c>
      <c r="H80" s="6">
        <f t="shared" si="6"/>
        <v>0</v>
      </c>
      <c r="I80" s="6">
        <f t="shared" si="7"/>
        <v>0</v>
      </c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</row>
    <row r="81" spans="1:254" x14ac:dyDescent="0.25">
      <c r="A81" s="5">
        <v>47</v>
      </c>
      <c r="B81" s="51" t="s">
        <v>135</v>
      </c>
      <c r="C81" s="5" t="s">
        <v>70</v>
      </c>
      <c r="D81" s="6">
        <v>4.2</v>
      </c>
      <c r="E81" s="33">
        <v>0</v>
      </c>
      <c r="F81" s="6">
        <f t="shared" si="5"/>
        <v>0</v>
      </c>
      <c r="G81" s="6">
        <v>0</v>
      </c>
      <c r="H81" s="6">
        <f t="shared" si="6"/>
        <v>0</v>
      </c>
      <c r="I81" s="6">
        <f t="shared" si="7"/>
        <v>0</v>
      </c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</row>
    <row r="82" spans="1:254" ht="16.5" x14ac:dyDescent="0.25">
      <c r="A82" s="5">
        <v>48</v>
      </c>
      <c r="B82" s="30" t="s">
        <v>177</v>
      </c>
      <c r="C82" s="30" t="s">
        <v>51</v>
      </c>
      <c r="D82" s="31">
        <v>100</v>
      </c>
      <c r="E82" s="33">
        <v>0</v>
      </c>
      <c r="F82" s="6">
        <f t="shared" si="5"/>
        <v>0</v>
      </c>
      <c r="G82" s="6">
        <v>0</v>
      </c>
      <c r="H82" s="6">
        <f t="shared" si="6"/>
        <v>0</v>
      </c>
      <c r="I82" s="6">
        <f t="shared" si="7"/>
        <v>0</v>
      </c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</row>
    <row r="83" spans="1:254" ht="54" customHeight="1" x14ac:dyDescent="0.25">
      <c r="A83" s="5">
        <v>49</v>
      </c>
      <c r="B83" s="30" t="s">
        <v>191</v>
      </c>
      <c r="C83" s="5" t="s">
        <v>51</v>
      </c>
      <c r="D83" s="6">
        <v>10.31</v>
      </c>
      <c r="E83" s="33">
        <v>0</v>
      </c>
      <c r="F83" s="6">
        <f t="shared" si="5"/>
        <v>0</v>
      </c>
      <c r="G83" s="6">
        <v>0</v>
      </c>
      <c r="H83" s="6">
        <f t="shared" si="6"/>
        <v>0</v>
      </c>
      <c r="I83" s="6">
        <f t="shared" si="7"/>
        <v>0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</row>
    <row r="84" spans="1:254" ht="30.75" customHeight="1" x14ac:dyDescent="0.25">
      <c r="A84" s="5"/>
      <c r="B84" s="36" t="s">
        <v>79</v>
      </c>
      <c r="C84" s="36"/>
      <c r="D84" s="37"/>
      <c r="E84" s="38"/>
      <c r="F84" s="6">
        <f>SUM(F35:F83)</f>
        <v>0</v>
      </c>
      <c r="G84" s="6"/>
      <c r="H84" s="79">
        <f>SUM(H35:H83)</f>
        <v>0</v>
      </c>
      <c r="I84" s="32">
        <f>SUM(I35:I83)</f>
        <v>0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</row>
    <row r="85" spans="1:254" ht="17.25" customHeight="1" x14ac:dyDescent="0.25">
      <c r="A85" s="5"/>
      <c r="B85" s="11" t="s">
        <v>144</v>
      </c>
      <c r="C85" s="5"/>
      <c r="D85" s="6"/>
      <c r="E85" s="6"/>
      <c r="F85" s="6"/>
      <c r="G85" s="6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</row>
    <row r="86" spans="1:254" ht="35.25" customHeight="1" x14ac:dyDescent="0.25">
      <c r="A86" s="5">
        <v>1</v>
      </c>
      <c r="B86" s="51" t="s">
        <v>44</v>
      </c>
      <c r="C86" s="5" t="s">
        <v>36</v>
      </c>
      <c r="D86" s="6">
        <v>10.65</v>
      </c>
      <c r="E86" s="6">
        <v>0</v>
      </c>
      <c r="F86" s="6">
        <f t="shared" ref="F86:F107" si="8">D86*E86</f>
        <v>0</v>
      </c>
      <c r="G86" s="6">
        <v>0</v>
      </c>
      <c r="H86" s="6">
        <f t="shared" ref="H86:H108" si="9">D86*G86</f>
        <v>0</v>
      </c>
      <c r="I86" s="6">
        <f t="shared" ref="I86:I107" si="10">F86+H86</f>
        <v>0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</row>
    <row r="87" spans="1:254" ht="17.25" customHeight="1" x14ac:dyDescent="0.25">
      <c r="A87" s="5">
        <v>2</v>
      </c>
      <c r="B87" s="51" t="s">
        <v>37</v>
      </c>
      <c r="C87" s="5" t="s">
        <v>45</v>
      </c>
      <c r="D87" s="6">
        <v>0.18</v>
      </c>
      <c r="E87" s="63"/>
      <c r="F87" s="66"/>
      <c r="G87" s="6">
        <v>0</v>
      </c>
      <c r="H87" s="6">
        <f t="shared" si="9"/>
        <v>0</v>
      </c>
      <c r="I87" s="6">
        <f t="shared" si="10"/>
        <v>0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</row>
    <row r="88" spans="1:254" ht="17.25" customHeight="1" x14ac:dyDescent="0.25">
      <c r="A88" s="5">
        <v>3</v>
      </c>
      <c r="B88" s="51" t="s">
        <v>49</v>
      </c>
      <c r="C88" s="5" t="s">
        <v>36</v>
      </c>
      <c r="D88" s="6">
        <v>1</v>
      </c>
      <c r="E88" s="6">
        <v>0</v>
      </c>
      <c r="F88" s="6">
        <f t="shared" si="8"/>
        <v>0</v>
      </c>
      <c r="G88" s="6">
        <v>0</v>
      </c>
      <c r="H88" s="6">
        <f t="shared" si="9"/>
        <v>0</v>
      </c>
      <c r="I88" s="6">
        <f t="shared" si="10"/>
        <v>0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</row>
    <row r="89" spans="1:254" ht="17.25" customHeight="1" x14ac:dyDescent="0.25">
      <c r="A89" s="5">
        <v>4</v>
      </c>
      <c r="B89" s="51" t="s">
        <v>46</v>
      </c>
      <c r="C89" s="5" t="s">
        <v>34</v>
      </c>
      <c r="D89" s="6">
        <v>2.4</v>
      </c>
      <c r="E89" s="6">
        <v>0</v>
      </c>
      <c r="F89" s="6">
        <f t="shared" si="8"/>
        <v>0</v>
      </c>
      <c r="G89" s="6">
        <v>0</v>
      </c>
      <c r="H89" s="6">
        <f t="shared" si="9"/>
        <v>0</v>
      </c>
      <c r="I89" s="6">
        <f t="shared" si="10"/>
        <v>0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</row>
    <row r="90" spans="1:254" ht="31.5" customHeight="1" x14ac:dyDescent="0.25">
      <c r="A90" s="5">
        <v>5</v>
      </c>
      <c r="B90" s="51" t="s">
        <v>50</v>
      </c>
      <c r="C90" s="5" t="s">
        <v>36</v>
      </c>
      <c r="D90" s="6">
        <v>5.8</v>
      </c>
      <c r="E90" s="6">
        <v>0</v>
      </c>
      <c r="F90" s="6">
        <f t="shared" si="8"/>
        <v>0</v>
      </c>
      <c r="G90" s="6">
        <v>0</v>
      </c>
      <c r="H90" s="6">
        <f t="shared" si="9"/>
        <v>0</v>
      </c>
      <c r="I90" s="6">
        <f t="shared" si="10"/>
        <v>0</v>
      </c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</row>
    <row r="91" spans="1:254" ht="17.25" customHeight="1" x14ac:dyDescent="0.25">
      <c r="A91" s="5">
        <v>6</v>
      </c>
      <c r="B91" s="51" t="s">
        <v>38</v>
      </c>
      <c r="C91" s="5" t="s">
        <v>8</v>
      </c>
      <c r="D91" s="6">
        <v>9</v>
      </c>
      <c r="E91" s="6">
        <v>0</v>
      </c>
      <c r="F91" s="6">
        <f t="shared" si="8"/>
        <v>0</v>
      </c>
      <c r="G91" s="6">
        <v>0</v>
      </c>
      <c r="H91" s="6">
        <f t="shared" si="9"/>
        <v>0</v>
      </c>
      <c r="I91" s="6">
        <f t="shared" si="10"/>
        <v>0</v>
      </c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</row>
    <row r="92" spans="1:254" ht="17.25" customHeight="1" x14ac:dyDescent="0.25">
      <c r="A92" s="5">
        <v>7</v>
      </c>
      <c r="B92" s="51" t="s">
        <v>39</v>
      </c>
      <c r="C92" s="5" t="s">
        <v>8</v>
      </c>
      <c r="D92" s="6">
        <v>1</v>
      </c>
      <c r="E92" s="6">
        <v>0</v>
      </c>
      <c r="F92" s="6">
        <f t="shared" si="8"/>
        <v>0</v>
      </c>
      <c r="G92" s="6">
        <v>0</v>
      </c>
      <c r="H92" s="6">
        <f t="shared" si="9"/>
        <v>0</v>
      </c>
      <c r="I92" s="6">
        <f t="shared" si="10"/>
        <v>0</v>
      </c>
      <c r="J92" s="7"/>
      <c r="K92" s="7" t="s">
        <v>42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</row>
    <row r="93" spans="1:254" ht="49.5" customHeight="1" x14ac:dyDescent="0.25">
      <c r="A93" s="74">
        <v>8</v>
      </c>
      <c r="B93" s="75" t="s">
        <v>222</v>
      </c>
      <c r="C93" s="74" t="s">
        <v>207</v>
      </c>
      <c r="D93" s="70">
        <v>3</v>
      </c>
      <c r="E93" s="70">
        <v>0</v>
      </c>
      <c r="F93" s="70">
        <f t="shared" si="8"/>
        <v>0</v>
      </c>
      <c r="G93" s="70">
        <v>0</v>
      </c>
      <c r="H93" s="70">
        <f t="shared" si="9"/>
        <v>0</v>
      </c>
      <c r="I93" s="70">
        <f t="shared" si="10"/>
        <v>0</v>
      </c>
    </row>
    <row r="94" spans="1:254" ht="17.25" customHeight="1" x14ac:dyDescent="0.25">
      <c r="A94" s="5">
        <v>9</v>
      </c>
      <c r="B94" s="51" t="s">
        <v>47</v>
      </c>
      <c r="C94" s="5" t="s">
        <v>34</v>
      </c>
      <c r="D94" s="6">
        <v>15</v>
      </c>
      <c r="E94" s="6">
        <v>0</v>
      </c>
      <c r="F94" s="6">
        <f t="shared" si="8"/>
        <v>0</v>
      </c>
      <c r="G94" s="6">
        <v>0</v>
      </c>
      <c r="H94" s="6">
        <f t="shared" si="9"/>
        <v>0</v>
      </c>
      <c r="I94" s="6">
        <f t="shared" si="10"/>
        <v>0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</row>
    <row r="95" spans="1:254" ht="48.75" customHeight="1" x14ac:dyDescent="0.25">
      <c r="A95" s="5">
        <v>10</v>
      </c>
      <c r="B95" s="51" t="s">
        <v>40</v>
      </c>
      <c r="C95" s="5" t="s">
        <v>36</v>
      </c>
      <c r="D95" s="6">
        <v>118.88</v>
      </c>
      <c r="E95" s="6">
        <v>0</v>
      </c>
      <c r="F95" s="6">
        <f t="shared" si="8"/>
        <v>0</v>
      </c>
      <c r="G95" s="6">
        <v>0</v>
      </c>
      <c r="H95" s="6">
        <f t="shared" si="9"/>
        <v>0</v>
      </c>
      <c r="I95" s="6">
        <f t="shared" si="10"/>
        <v>0</v>
      </c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</row>
    <row r="96" spans="1:254" ht="17.25" customHeight="1" x14ac:dyDescent="0.25">
      <c r="A96" s="5">
        <v>11</v>
      </c>
      <c r="B96" s="51" t="s">
        <v>41</v>
      </c>
      <c r="C96" s="5" t="s">
        <v>36</v>
      </c>
      <c r="D96" s="6">
        <v>39.479999999999997</v>
      </c>
      <c r="E96" s="6">
        <v>0</v>
      </c>
      <c r="F96" s="6">
        <f t="shared" si="8"/>
        <v>0</v>
      </c>
      <c r="G96" s="6">
        <v>0</v>
      </c>
      <c r="H96" s="6">
        <f t="shared" si="9"/>
        <v>0</v>
      </c>
      <c r="I96" s="6">
        <f t="shared" si="10"/>
        <v>0</v>
      </c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</row>
    <row r="97" spans="1:255" ht="17.25" customHeight="1" x14ac:dyDescent="0.25">
      <c r="A97" s="5">
        <v>12</v>
      </c>
      <c r="B97" s="51" t="s">
        <v>48</v>
      </c>
      <c r="C97" s="5" t="s">
        <v>13</v>
      </c>
      <c r="D97" s="6">
        <v>1.02</v>
      </c>
      <c r="E97" s="6">
        <v>0</v>
      </c>
      <c r="F97" s="6">
        <f t="shared" si="8"/>
        <v>0</v>
      </c>
      <c r="G97" s="6">
        <v>0</v>
      </c>
      <c r="H97" s="6">
        <f t="shared" si="9"/>
        <v>0</v>
      </c>
      <c r="I97" s="6">
        <f t="shared" si="10"/>
        <v>0</v>
      </c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</row>
    <row r="98" spans="1:255" ht="37.5" customHeight="1" x14ac:dyDescent="0.25">
      <c r="A98" s="5">
        <v>13</v>
      </c>
      <c r="B98" s="51" t="s">
        <v>43</v>
      </c>
      <c r="C98" s="5" t="s">
        <v>36</v>
      </c>
      <c r="D98" s="6">
        <v>39.479999999999997</v>
      </c>
      <c r="E98" s="6">
        <v>0</v>
      </c>
      <c r="F98" s="6">
        <f t="shared" si="8"/>
        <v>0</v>
      </c>
      <c r="G98" s="6">
        <v>0</v>
      </c>
      <c r="H98" s="6">
        <f t="shared" si="9"/>
        <v>0</v>
      </c>
      <c r="I98" s="6">
        <f t="shared" si="10"/>
        <v>0</v>
      </c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</row>
    <row r="99" spans="1:255" ht="53.25" customHeight="1" x14ac:dyDescent="0.25">
      <c r="A99" s="5">
        <v>14</v>
      </c>
      <c r="B99" s="51" t="s">
        <v>44</v>
      </c>
      <c r="C99" s="5" t="s">
        <v>36</v>
      </c>
      <c r="D99" s="6">
        <v>21.3</v>
      </c>
      <c r="E99" s="6">
        <v>0</v>
      </c>
      <c r="F99" s="6">
        <f t="shared" si="8"/>
        <v>0</v>
      </c>
      <c r="G99" s="6">
        <v>0</v>
      </c>
      <c r="H99" s="6">
        <f t="shared" si="9"/>
        <v>0</v>
      </c>
      <c r="I99" s="6">
        <f t="shared" ref="I99" si="11">F99+H99</f>
        <v>0</v>
      </c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</row>
    <row r="100" spans="1:255" ht="36" customHeight="1" x14ac:dyDescent="0.25">
      <c r="A100" s="5">
        <v>15</v>
      </c>
      <c r="B100" s="51" t="s">
        <v>213</v>
      </c>
      <c r="C100" s="5" t="s">
        <v>8</v>
      </c>
      <c r="D100" s="6">
        <v>3</v>
      </c>
      <c r="E100" s="6">
        <v>0</v>
      </c>
      <c r="F100" s="6">
        <f t="shared" si="8"/>
        <v>0</v>
      </c>
      <c r="G100" s="6">
        <v>0</v>
      </c>
      <c r="H100" s="6">
        <f t="shared" si="9"/>
        <v>0</v>
      </c>
      <c r="I100" s="6">
        <f t="shared" si="10"/>
        <v>0</v>
      </c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</row>
    <row r="101" spans="1:255" ht="33.75" customHeight="1" x14ac:dyDescent="0.25">
      <c r="A101" s="5">
        <v>16</v>
      </c>
      <c r="B101" s="51" t="s">
        <v>214</v>
      </c>
      <c r="C101" s="5" t="s">
        <v>8</v>
      </c>
      <c r="D101" s="6">
        <v>4</v>
      </c>
      <c r="E101" s="6">
        <v>0</v>
      </c>
      <c r="F101" s="6">
        <f t="shared" si="8"/>
        <v>0</v>
      </c>
      <c r="G101" s="6">
        <v>0</v>
      </c>
      <c r="H101" s="6">
        <f t="shared" si="9"/>
        <v>0</v>
      </c>
      <c r="I101" s="6">
        <f t="shared" si="10"/>
        <v>0</v>
      </c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</row>
    <row r="102" spans="1:255" ht="33.75" customHeight="1" x14ac:dyDescent="0.25">
      <c r="A102" s="74">
        <v>17</v>
      </c>
      <c r="B102" s="75" t="s">
        <v>181</v>
      </c>
      <c r="C102" s="74" t="s">
        <v>8</v>
      </c>
      <c r="D102" s="70">
        <v>1</v>
      </c>
      <c r="E102" s="70">
        <v>0</v>
      </c>
      <c r="F102" s="70">
        <f t="shared" si="8"/>
        <v>0</v>
      </c>
      <c r="G102" s="70">
        <v>0</v>
      </c>
      <c r="H102" s="70">
        <f t="shared" si="9"/>
        <v>0</v>
      </c>
      <c r="I102" s="70">
        <f t="shared" si="10"/>
        <v>0</v>
      </c>
    </row>
    <row r="103" spans="1:255" ht="33.75" customHeight="1" x14ac:dyDescent="0.25">
      <c r="A103" s="74">
        <v>18</v>
      </c>
      <c r="B103" s="75" t="s">
        <v>182</v>
      </c>
      <c r="C103" s="74" t="s">
        <v>8</v>
      </c>
      <c r="D103" s="70">
        <v>1</v>
      </c>
      <c r="E103" s="70">
        <v>0</v>
      </c>
      <c r="F103" s="70">
        <f t="shared" si="8"/>
        <v>0</v>
      </c>
      <c r="G103" s="70">
        <v>0</v>
      </c>
      <c r="H103" s="70">
        <f t="shared" si="9"/>
        <v>0</v>
      </c>
      <c r="I103" s="70">
        <f t="shared" si="10"/>
        <v>0</v>
      </c>
    </row>
    <row r="104" spans="1:255" ht="33.75" customHeight="1" x14ac:dyDescent="0.25">
      <c r="A104" s="5">
        <v>19</v>
      </c>
      <c r="B104" s="51" t="s">
        <v>183</v>
      </c>
      <c r="C104" s="5" t="s">
        <v>51</v>
      </c>
      <c r="D104" s="6">
        <v>6.16</v>
      </c>
      <c r="E104" s="6">
        <v>0</v>
      </c>
      <c r="F104" s="6">
        <f t="shared" si="8"/>
        <v>0</v>
      </c>
      <c r="G104" s="6">
        <v>0</v>
      </c>
      <c r="H104" s="6">
        <f t="shared" si="9"/>
        <v>0</v>
      </c>
      <c r="I104" s="6">
        <f t="shared" si="10"/>
        <v>0</v>
      </c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</row>
    <row r="105" spans="1:255" ht="33.75" customHeight="1" x14ac:dyDescent="0.25">
      <c r="A105" s="5">
        <v>20</v>
      </c>
      <c r="B105" s="51" t="s">
        <v>184</v>
      </c>
      <c r="C105" s="5" t="s">
        <v>51</v>
      </c>
      <c r="D105" s="6">
        <v>32.450000000000003</v>
      </c>
      <c r="E105" s="6">
        <v>0</v>
      </c>
      <c r="F105" s="6">
        <f t="shared" si="8"/>
        <v>0</v>
      </c>
      <c r="G105" s="6">
        <v>0</v>
      </c>
      <c r="H105" s="6">
        <f t="shared" si="9"/>
        <v>0</v>
      </c>
      <c r="I105" s="6">
        <f t="shared" si="10"/>
        <v>0</v>
      </c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</row>
    <row r="106" spans="1:255" s="43" customFormat="1" ht="68.25" customHeight="1" x14ac:dyDescent="0.25">
      <c r="A106" s="5">
        <v>21</v>
      </c>
      <c r="B106" s="51" t="s">
        <v>218</v>
      </c>
      <c r="C106" s="23" t="s">
        <v>36</v>
      </c>
      <c r="D106" s="25">
        <v>2.6</v>
      </c>
      <c r="E106" s="6">
        <v>0</v>
      </c>
      <c r="F106" s="6">
        <f t="shared" si="8"/>
        <v>0</v>
      </c>
      <c r="G106" s="6">
        <v>0</v>
      </c>
      <c r="H106" s="6">
        <f t="shared" si="9"/>
        <v>0</v>
      </c>
      <c r="I106" s="6">
        <f t="shared" si="10"/>
        <v>0</v>
      </c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10"/>
    </row>
    <row r="107" spans="1:255" s="43" customFormat="1" ht="68.25" customHeight="1" x14ac:dyDescent="0.25">
      <c r="A107" s="5">
        <v>22</v>
      </c>
      <c r="B107" s="51" t="s">
        <v>219</v>
      </c>
      <c r="C107" s="23" t="s">
        <v>70</v>
      </c>
      <c r="D107" s="25">
        <v>5</v>
      </c>
      <c r="E107" s="6">
        <v>0</v>
      </c>
      <c r="F107" s="6">
        <f t="shared" si="8"/>
        <v>0</v>
      </c>
      <c r="G107" s="6">
        <v>0</v>
      </c>
      <c r="H107" s="6">
        <f t="shared" si="9"/>
        <v>0</v>
      </c>
      <c r="I107" s="6">
        <f t="shared" si="10"/>
        <v>0</v>
      </c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10"/>
    </row>
    <row r="108" spans="1:255" s="72" customFormat="1" ht="75" customHeight="1" x14ac:dyDescent="0.25">
      <c r="A108" s="5">
        <v>23</v>
      </c>
      <c r="B108" s="73" t="s">
        <v>220</v>
      </c>
      <c r="C108" s="68" t="s">
        <v>207</v>
      </c>
      <c r="D108" s="69">
        <v>3</v>
      </c>
      <c r="E108" s="66"/>
      <c r="F108" s="66"/>
      <c r="G108" s="70">
        <v>0</v>
      </c>
      <c r="H108" s="70">
        <f t="shared" si="9"/>
        <v>0</v>
      </c>
      <c r="I108" s="71">
        <f>H108+F108</f>
        <v>0</v>
      </c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</row>
    <row r="109" spans="1:255" ht="21" customHeight="1" x14ac:dyDescent="0.25">
      <c r="A109" s="39"/>
      <c r="B109" s="40" t="s">
        <v>79</v>
      </c>
      <c r="C109" s="39"/>
      <c r="D109" s="41"/>
      <c r="E109" s="41"/>
      <c r="F109" s="42">
        <f>SUM(F86:F108)</f>
        <v>0</v>
      </c>
      <c r="G109" s="41"/>
      <c r="H109" s="42">
        <f>SUM(H86:H108)</f>
        <v>0</v>
      </c>
      <c r="I109" s="42">
        <f>SUM(I86:I108)</f>
        <v>0</v>
      </c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</row>
    <row r="110" spans="1:255" ht="42.75" customHeight="1" x14ac:dyDescent="0.25">
      <c r="A110" s="5"/>
      <c r="B110" s="11" t="s">
        <v>215</v>
      </c>
      <c r="C110" s="5"/>
      <c r="D110" s="6"/>
      <c r="E110" s="6"/>
      <c r="F110" s="12"/>
      <c r="G110" s="6"/>
      <c r="H110" s="12"/>
      <c r="I110" s="12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</row>
    <row r="111" spans="1:255" ht="21" customHeight="1" x14ac:dyDescent="0.25">
      <c r="A111" s="5">
        <v>1</v>
      </c>
      <c r="B111" s="51" t="s">
        <v>104</v>
      </c>
      <c r="C111" s="5" t="s">
        <v>51</v>
      </c>
      <c r="D111" s="6">
        <v>3.96</v>
      </c>
      <c r="E111" s="63"/>
      <c r="F111" s="63"/>
      <c r="G111" s="6">
        <v>0</v>
      </c>
      <c r="H111" s="6">
        <f>D111*G111</f>
        <v>0</v>
      </c>
      <c r="I111" s="6">
        <f>F111+H111</f>
        <v>0</v>
      </c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</row>
    <row r="112" spans="1:255" ht="21" customHeight="1" x14ac:dyDescent="0.25">
      <c r="A112" s="5">
        <v>2</v>
      </c>
      <c r="B112" s="51" t="s">
        <v>105</v>
      </c>
      <c r="C112" s="5" t="s">
        <v>64</v>
      </c>
      <c r="D112" s="6">
        <v>1.42</v>
      </c>
      <c r="E112" s="63"/>
      <c r="F112" s="63"/>
      <c r="G112" s="6">
        <v>0</v>
      </c>
      <c r="H112" s="6">
        <f t="shared" ref="H112:H151" si="12">D112*G112</f>
        <v>0</v>
      </c>
      <c r="I112" s="6">
        <f t="shared" ref="I112:I151" si="13">F112+H112</f>
        <v>0</v>
      </c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</row>
    <row r="113" spans="1:254" ht="21" customHeight="1" x14ac:dyDescent="0.25">
      <c r="A113" s="5">
        <v>3</v>
      </c>
      <c r="B113" s="51" t="s">
        <v>106</v>
      </c>
      <c r="C113" s="5" t="s">
        <v>51</v>
      </c>
      <c r="D113" s="6">
        <v>40.98</v>
      </c>
      <c r="E113" s="63"/>
      <c r="F113" s="63"/>
      <c r="G113" s="6">
        <v>0</v>
      </c>
      <c r="H113" s="6">
        <f t="shared" si="12"/>
        <v>0</v>
      </c>
      <c r="I113" s="6">
        <f t="shared" si="13"/>
        <v>0</v>
      </c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</row>
    <row r="114" spans="1:254" ht="21" customHeight="1" x14ac:dyDescent="0.25">
      <c r="A114" s="5">
        <v>4</v>
      </c>
      <c r="B114" s="51" t="s">
        <v>107</v>
      </c>
      <c r="C114" s="5" t="s">
        <v>51</v>
      </c>
      <c r="D114" s="6">
        <v>11.6</v>
      </c>
      <c r="E114" s="63"/>
      <c r="F114" s="63"/>
      <c r="G114" s="6">
        <v>0</v>
      </c>
      <c r="H114" s="6">
        <f t="shared" si="12"/>
        <v>0</v>
      </c>
      <c r="I114" s="6">
        <f t="shared" si="13"/>
        <v>0</v>
      </c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</row>
    <row r="115" spans="1:254" ht="21" customHeight="1" x14ac:dyDescent="0.25">
      <c r="A115" s="5">
        <v>5</v>
      </c>
      <c r="B115" s="51" t="s">
        <v>108</v>
      </c>
      <c r="C115" s="5" t="s">
        <v>7</v>
      </c>
      <c r="D115" s="6">
        <v>2</v>
      </c>
      <c r="E115" s="63"/>
      <c r="F115" s="63"/>
      <c r="G115" s="6">
        <v>0</v>
      </c>
      <c r="H115" s="6">
        <f t="shared" si="12"/>
        <v>0</v>
      </c>
      <c r="I115" s="6">
        <f t="shared" si="13"/>
        <v>0</v>
      </c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</row>
    <row r="116" spans="1:254" ht="21" customHeight="1" x14ac:dyDescent="0.25">
      <c r="A116" s="5">
        <v>6</v>
      </c>
      <c r="B116" s="51" t="s">
        <v>109</v>
      </c>
      <c r="C116" s="5" t="s">
        <v>7</v>
      </c>
      <c r="D116" s="6">
        <v>2</v>
      </c>
      <c r="E116" s="63"/>
      <c r="F116" s="63"/>
      <c r="G116" s="6">
        <v>0</v>
      </c>
      <c r="H116" s="6">
        <f t="shared" si="12"/>
        <v>0</v>
      </c>
      <c r="I116" s="6">
        <f t="shared" si="13"/>
        <v>0</v>
      </c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</row>
    <row r="117" spans="1:254" ht="21" customHeight="1" x14ac:dyDescent="0.25">
      <c r="A117" s="5">
        <v>7</v>
      </c>
      <c r="B117" s="51" t="s">
        <v>110</v>
      </c>
      <c r="C117" s="5" t="s">
        <v>51</v>
      </c>
      <c r="D117" s="6">
        <v>11.6</v>
      </c>
      <c r="E117" s="63"/>
      <c r="F117" s="63"/>
      <c r="G117" s="6">
        <v>0</v>
      </c>
      <c r="H117" s="6">
        <f t="shared" si="12"/>
        <v>0</v>
      </c>
      <c r="I117" s="6">
        <f t="shared" si="13"/>
        <v>0</v>
      </c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</row>
    <row r="118" spans="1:254" ht="21" customHeight="1" x14ac:dyDescent="0.25">
      <c r="A118" s="5">
        <v>8</v>
      </c>
      <c r="B118" s="51" t="s">
        <v>111</v>
      </c>
      <c r="C118" s="5" t="s">
        <v>51</v>
      </c>
      <c r="D118" s="6">
        <v>11.6</v>
      </c>
      <c r="E118" s="63"/>
      <c r="F118" s="63"/>
      <c r="G118" s="6">
        <v>0</v>
      </c>
      <c r="H118" s="6">
        <f t="shared" si="12"/>
        <v>0</v>
      </c>
      <c r="I118" s="6">
        <f t="shared" si="13"/>
        <v>0</v>
      </c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</row>
    <row r="119" spans="1:254" ht="21" customHeight="1" x14ac:dyDescent="0.25">
      <c r="A119" s="5">
        <v>9</v>
      </c>
      <c r="B119" s="51" t="s">
        <v>112</v>
      </c>
      <c r="C119" s="5" t="s">
        <v>51</v>
      </c>
      <c r="D119" s="6">
        <v>11.6</v>
      </c>
      <c r="E119" s="6">
        <v>0</v>
      </c>
      <c r="F119" s="6">
        <f t="shared" ref="F119:F150" si="14">D119*E119</f>
        <v>0</v>
      </c>
      <c r="G119" s="6">
        <v>0</v>
      </c>
      <c r="H119" s="6">
        <f t="shared" si="12"/>
        <v>0</v>
      </c>
      <c r="I119" s="6">
        <f t="shared" si="13"/>
        <v>0</v>
      </c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</row>
    <row r="120" spans="1:254" ht="21" customHeight="1" x14ac:dyDescent="0.25">
      <c r="A120" s="5">
        <v>10</v>
      </c>
      <c r="B120" s="51" t="s">
        <v>113</v>
      </c>
      <c r="C120" s="5" t="s">
        <v>51</v>
      </c>
      <c r="D120" s="6">
        <v>11.6</v>
      </c>
      <c r="E120" s="6">
        <v>0</v>
      </c>
      <c r="F120" s="6">
        <f t="shared" si="14"/>
        <v>0</v>
      </c>
      <c r="G120" s="6">
        <v>0</v>
      </c>
      <c r="H120" s="6">
        <f t="shared" si="12"/>
        <v>0</v>
      </c>
      <c r="I120" s="6">
        <f t="shared" si="13"/>
        <v>0</v>
      </c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</row>
    <row r="121" spans="1:254" ht="36.75" customHeight="1" x14ac:dyDescent="0.25">
      <c r="A121" s="5">
        <v>11</v>
      </c>
      <c r="B121" s="51" t="s">
        <v>114</v>
      </c>
      <c r="C121" s="5" t="s">
        <v>51</v>
      </c>
      <c r="D121" s="6">
        <v>11.4</v>
      </c>
      <c r="E121" s="6">
        <v>0</v>
      </c>
      <c r="F121" s="6">
        <f t="shared" si="14"/>
        <v>0</v>
      </c>
      <c r="G121" s="6">
        <v>0</v>
      </c>
      <c r="H121" s="6">
        <f t="shared" si="12"/>
        <v>0</v>
      </c>
      <c r="I121" s="6">
        <f t="shared" si="13"/>
        <v>0</v>
      </c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</row>
    <row r="122" spans="1:254" ht="21" customHeight="1" x14ac:dyDescent="0.25">
      <c r="A122" s="5">
        <v>12</v>
      </c>
      <c r="B122" s="51" t="s">
        <v>115</v>
      </c>
      <c r="C122" s="5" t="s">
        <v>51</v>
      </c>
      <c r="D122" s="6">
        <v>40.98</v>
      </c>
      <c r="E122" s="6">
        <v>0</v>
      </c>
      <c r="F122" s="6">
        <f t="shared" si="14"/>
        <v>0</v>
      </c>
      <c r="G122" s="6">
        <v>0</v>
      </c>
      <c r="H122" s="6">
        <f t="shared" si="12"/>
        <v>0</v>
      </c>
      <c r="I122" s="6">
        <f t="shared" si="13"/>
        <v>0</v>
      </c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</row>
    <row r="123" spans="1:254" ht="21" customHeight="1" x14ac:dyDescent="0.25">
      <c r="A123" s="5">
        <v>13</v>
      </c>
      <c r="B123" s="51" t="s">
        <v>116</v>
      </c>
      <c r="C123" s="5" t="s">
        <v>51</v>
      </c>
      <c r="D123" s="6">
        <v>58.78</v>
      </c>
      <c r="E123" s="6">
        <v>0</v>
      </c>
      <c r="F123" s="6">
        <f t="shared" si="14"/>
        <v>0</v>
      </c>
      <c r="G123" s="6">
        <v>0</v>
      </c>
      <c r="H123" s="6">
        <f t="shared" si="12"/>
        <v>0</v>
      </c>
      <c r="I123" s="6">
        <f t="shared" si="13"/>
        <v>0</v>
      </c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</row>
    <row r="124" spans="1:254" ht="21" customHeight="1" x14ac:dyDescent="0.25">
      <c r="A124" s="5">
        <v>14</v>
      </c>
      <c r="B124" s="51" t="s">
        <v>117</v>
      </c>
      <c r="C124" s="5" t="s">
        <v>51</v>
      </c>
      <c r="D124" s="6">
        <v>11.6</v>
      </c>
      <c r="E124" s="6">
        <v>0</v>
      </c>
      <c r="F124" s="6">
        <f t="shared" si="14"/>
        <v>0</v>
      </c>
      <c r="G124" s="6">
        <v>0</v>
      </c>
      <c r="H124" s="6">
        <f t="shared" si="12"/>
        <v>0</v>
      </c>
      <c r="I124" s="6">
        <f t="shared" si="13"/>
        <v>0</v>
      </c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</row>
    <row r="125" spans="1:254" ht="36" customHeight="1" x14ac:dyDescent="0.25">
      <c r="A125" s="5">
        <v>15</v>
      </c>
      <c r="B125" s="51" t="s">
        <v>139</v>
      </c>
      <c r="C125" s="5" t="s">
        <v>51</v>
      </c>
      <c r="D125" s="6">
        <v>1.98</v>
      </c>
      <c r="E125" s="6">
        <v>0</v>
      </c>
      <c r="F125" s="6">
        <f t="shared" si="14"/>
        <v>0</v>
      </c>
      <c r="G125" s="6">
        <v>0</v>
      </c>
      <c r="H125" s="6">
        <f t="shared" si="12"/>
        <v>0</v>
      </c>
      <c r="I125" s="6">
        <f t="shared" si="13"/>
        <v>0</v>
      </c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</row>
    <row r="126" spans="1:254" ht="37.5" customHeight="1" x14ac:dyDescent="0.25">
      <c r="A126" s="5">
        <v>16</v>
      </c>
      <c r="B126" s="51" t="s">
        <v>140</v>
      </c>
      <c r="C126" s="5" t="s">
        <v>36</v>
      </c>
      <c r="D126" s="6">
        <v>2.2000000000000002</v>
      </c>
      <c r="E126" s="6">
        <v>0</v>
      </c>
      <c r="F126" s="6">
        <f t="shared" si="14"/>
        <v>0</v>
      </c>
      <c r="G126" s="6">
        <v>0</v>
      </c>
      <c r="H126" s="6">
        <f t="shared" si="12"/>
        <v>0</v>
      </c>
      <c r="I126" s="6">
        <f t="shared" si="13"/>
        <v>0</v>
      </c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</row>
    <row r="127" spans="1:254" ht="21" customHeight="1" x14ac:dyDescent="0.25">
      <c r="A127" s="5">
        <v>17</v>
      </c>
      <c r="B127" s="51" t="s">
        <v>120</v>
      </c>
      <c r="C127" s="5" t="s">
        <v>64</v>
      </c>
      <c r="D127" s="6">
        <v>0.33</v>
      </c>
      <c r="E127" s="63"/>
      <c r="F127" s="63"/>
      <c r="G127" s="6">
        <v>0</v>
      </c>
      <c r="H127" s="6">
        <f t="shared" si="12"/>
        <v>0</v>
      </c>
      <c r="I127" s="6">
        <f t="shared" si="13"/>
        <v>0</v>
      </c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</row>
    <row r="128" spans="1:254" ht="21" customHeight="1" x14ac:dyDescent="0.25">
      <c r="A128" s="5">
        <v>18</v>
      </c>
      <c r="B128" s="54" t="s">
        <v>91</v>
      </c>
      <c r="C128" s="23" t="s">
        <v>92</v>
      </c>
      <c r="D128" s="25">
        <v>0.1</v>
      </c>
      <c r="E128" s="25">
        <v>0</v>
      </c>
      <c r="F128" s="6">
        <f t="shared" si="14"/>
        <v>0</v>
      </c>
      <c r="G128" s="6">
        <v>0</v>
      </c>
      <c r="H128" s="6">
        <f t="shared" si="12"/>
        <v>0</v>
      </c>
      <c r="I128" s="6">
        <f t="shared" si="13"/>
        <v>0</v>
      </c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</row>
    <row r="129" spans="1:254" ht="21" customHeight="1" x14ac:dyDescent="0.25">
      <c r="A129" s="5">
        <v>19</v>
      </c>
      <c r="B129" s="51" t="s">
        <v>129</v>
      </c>
      <c r="C129" s="5" t="s">
        <v>7</v>
      </c>
      <c r="D129" s="6">
        <v>1</v>
      </c>
      <c r="E129" s="25">
        <v>0</v>
      </c>
      <c r="F129" s="6">
        <f t="shared" si="14"/>
        <v>0</v>
      </c>
      <c r="G129" s="6">
        <v>0</v>
      </c>
      <c r="H129" s="6">
        <f t="shared" si="12"/>
        <v>0</v>
      </c>
      <c r="I129" s="6">
        <f t="shared" si="13"/>
        <v>0</v>
      </c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</row>
    <row r="130" spans="1:254" ht="21" customHeight="1" x14ac:dyDescent="0.25">
      <c r="A130" s="5">
        <v>20</v>
      </c>
      <c r="B130" s="51" t="s">
        <v>121</v>
      </c>
      <c r="C130" s="5" t="s">
        <v>7</v>
      </c>
      <c r="D130" s="6">
        <v>1</v>
      </c>
      <c r="E130" s="25">
        <v>0</v>
      </c>
      <c r="F130" s="6">
        <f t="shared" si="14"/>
        <v>0</v>
      </c>
      <c r="G130" s="6">
        <v>0</v>
      </c>
      <c r="H130" s="6">
        <f t="shared" si="12"/>
        <v>0</v>
      </c>
      <c r="I130" s="6">
        <f t="shared" si="13"/>
        <v>0</v>
      </c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</row>
    <row r="131" spans="1:254" ht="21" customHeight="1" x14ac:dyDescent="0.25">
      <c r="A131" s="5">
        <v>21</v>
      </c>
      <c r="B131" s="51" t="s">
        <v>122</v>
      </c>
      <c r="C131" s="5" t="s">
        <v>7</v>
      </c>
      <c r="D131" s="6">
        <v>1</v>
      </c>
      <c r="E131" s="25">
        <v>0</v>
      </c>
      <c r="F131" s="6">
        <f t="shared" si="14"/>
        <v>0</v>
      </c>
      <c r="G131" s="6">
        <v>0</v>
      </c>
      <c r="H131" s="6">
        <f t="shared" si="12"/>
        <v>0</v>
      </c>
      <c r="I131" s="6">
        <f t="shared" si="13"/>
        <v>0</v>
      </c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</row>
    <row r="132" spans="1:254" ht="21" customHeight="1" x14ac:dyDescent="0.25">
      <c r="A132" s="5">
        <v>22</v>
      </c>
      <c r="B132" s="51" t="s">
        <v>123</v>
      </c>
      <c r="C132" s="5" t="s">
        <v>7</v>
      </c>
      <c r="D132" s="6">
        <v>1</v>
      </c>
      <c r="E132" s="25">
        <v>0</v>
      </c>
      <c r="F132" s="6">
        <f t="shared" si="14"/>
        <v>0</v>
      </c>
      <c r="G132" s="6">
        <v>0</v>
      </c>
      <c r="H132" s="6">
        <f t="shared" si="12"/>
        <v>0</v>
      </c>
      <c r="I132" s="6">
        <f t="shared" si="13"/>
        <v>0</v>
      </c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</row>
    <row r="133" spans="1:254" ht="21" customHeight="1" x14ac:dyDescent="0.25">
      <c r="A133" s="5">
        <v>23</v>
      </c>
      <c r="B133" s="51" t="s">
        <v>124</v>
      </c>
      <c r="C133" s="5" t="s">
        <v>7</v>
      </c>
      <c r="D133" s="6">
        <v>1</v>
      </c>
      <c r="E133" s="25">
        <v>0</v>
      </c>
      <c r="F133" s="6">
        <f t="shared" si="14"/>
        <v>0</v>
      </c>
      <c r="G133" s="6">
        <v>0</v>
      </c>
      <c r="H133" s="6">
        <f t="shared" si="12"/>
        <v>0</v>
      </c>
      <c r="I133" s="6">
        <f t="shared" si="13"/>
        <v>0</v>
      </c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</row>
    <row r="134" spans="1:254" ht="21" customHeight="1" x14ac:dyDescent="0.25">
      <c r="A134" s="5">
        <v>24</v>
      </c>
      <c r="B134" s="51" t="s">
        <v>125</v>
      </c>
      <c r="C134" s="5" t="s">
        <v>7</v>
      </c>
      <c r="D134" s="6">
        <v>1</v>
      </c>
      <c r="E134" s="25">
        <v>0</v>
      </c>
      <c r="F134" s="6">
        <f t="shared" si="14"/>
        <v>0</v>
      </c>
      <c r="G134" s="6">
        <v>0</v>
      </c>
      <c r="H134" s="6">
        <f t="shared" si="12"/>
        <v>0</v>
      </c>
      <c r="I134" s="6">
        <f t="shared" si="13"/>
        <v>0</v>
      </c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</row>
    <row r="135" spans="1:254" ht="21" customHeight="1" x14ac:dyDescent="0.25">
      <c r="A135" s="5">
        <v>25</v>
      </c>
      <c r="B135" s="51" t="s">
        <v>127</v>
      </c>
      <c r="C135" s="5" t="s">
        <v>7</v>
      </c>
      <c r="D135" s="6">
        <v>2</v>
      </c>
      <c r="E135" s="25">
        <v>0</v>
      </c>
      <c r="F135" s="6">
        <f t="shared" si="14"/>
        <v>0</v>
      </c>
      <c r="G135" s="6">
        <v>0</v>
      </c>
      <c r="H135" s="6">
        <f t="shared" si="12"/>
        <v>0</v>
      </c>
      <c r="I135" s="6">
        <f t="shared" si="13"/>
        <v>0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</row>
    <row r="136" spans="1:254" ht="21" customHeight="1" x14ac:dyDescent="0.25">
      <c r="A136" s="5">
        <v>26</v>
      </c>
      <c r="B136" s="51" t="s">
        <v>137</v>
      </c>
      <c r="C136" s="5" t="s">
        <v>70</v>
      </c>
      <c r="D136" s="6">
        <v>4.8</v>
      </c>
      <c r="E136" s="25">
        <v>0</v>
      </c>
      <c r="F136" s="6">
        <f t="shared" si="14"/>
        <v>0</v>
      </c>
      <c r="G136" s="6">
        <v>0</v>
      </c>
      <c r="H136" s="6">
        <f t="shared" si="12"/>
        <v>0</v>
      </c>
      <c r="I136" s="6">
        <f t="shared" si="13"/>
        <v>0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</row>
    <row r="137" spans="1:254" ht="21" customHeight="1" x14ac:dyDescent="0.25">
      <c r="A137" s="5">
        <v>27</v>
      </c>
      <c r="B137" s="51" t="s">
        <v>136</v>
      </c>
      <c r="C137" s="5" t="s">
        <v>70</v>
      </c>
      <c r="D137" s="6">
        <v>10</v>
      </c>
      <c r="E137" s="25">
        <v>0</v>
      </c>
      <c r="F137" s="6">
        <f t="shared" si="14"/>
        <v>0</v>
      </c>
      <c r="G137" s="6">
        <v>0</v>
      </c>
      <c r="H137" s="6">
        <f t="shared" si="12"/>
        <v>0</v>
      </c>
      <c r="I137" s="6">
        <f t="shared" si="13"/>
        <v>0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</row>
    <row r="138" spans="1:254" ht="21" customHeight="1" x14ac:dyDescent="0.25">
      <c r="A138" s="5">
        <v>28</v>
      </c>
      <c r="B138" s="51" t="s">
        <v>126</v>
      </c>
      <c r="C138" s="5" t="s">
        <v>70</v>
      </c>
      <c r="D138" s="6">
        <v>18</v>
      </c>
      <c r="E138" s="25">
        <v>0</v>
      </c>
      <c r="F138" s="6">
        <f t="shared" si="14"/>
        <v>0</v>
      </c>
      <c r="G138" s="6">
        <v>0</v>
      </c>
      <c r="H138" s="6">
        <f t="shared" si="12"/>
        <v>0</v>
      </c>
      <c r="I138" s="6">
        <f t="shared" si="13"/>
        <v>0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</row>
    <row r="139" spans="1:254" ht="21" customHeight="1" x14ac:dyDescent="0.25">
      <c r="A139" s="5">
        <v>29</v>
      </c>
      <c r="B139" s="51" t="s">
        <v>128</v>
      </c>
      <c r="C139" s="5" t="s">
        <v>7</v>
      </c>
      <c r="D139" s="6">
        <v>4</v>
      </c>
      <c r="E139" s="25">
        <v>0</v>
      </c>
      <c r="F139" s="6">
        <f t="shared" si="14"/>
        <v>0</v>
      </c>
      <c r="G139" s="6">
        <v>0</v>
      </c>
      <c r="H139" s="6">
        <f t="shared" si="12"/>
        <v>0</v>
      </c>
      <c r="I139" s="6">
        <f t="shared" si="13"/>
        <v>0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</row>
    <row r="140" spans="1:254" ht="21" customHeight="1" x14ac:dyDescent="0.25">
      <c r="A140" s="5">
        <v>30</v>
      </c>
      <c r="B140" s="51" t="s">
        <v>130</v>
      </c>
      <c r="C140" s="5" t="s">
        <v>7</v>
      </c>
      <c r="D140" s="6">
        <v>4</v>
      </c>
      <c r="E140" s="25">
        <v>0</v>
      </c>
      <c r="F140" s="6">
        <f t="shared" si="14"/>
        <v>0</v>
      </c>
      <c r="G140" s="6">
        <v>0</v>
      </c>
      <c r="H140" s="6">
        <f t="shared" si="12"/>
        <v>0</v>
      </c>
      <c r="I140" s="6">
        <f t="shared" si="13"/>
        <v>0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</row>
    <row r="141" spans="1:254" ht="21" customHeight="1" x14ac:dyDescent="0.25">
      <c r="A141" s="5">
        <v>31</v>
      </c>
      <c r="B141" s="51" t="s">
        <v>131</v>
      </c>
      <c r="C141" s="5" t="s">
        <v>7</v>
      </c>
      <c r="D141" s="6">
        <v>32</v>
      </c>
      <c r="E141" s="25">
        <v>0</v>
      </c>
      <c r="F141" s="6">
        <f t="shared" si="14"/>
        <v>0</v>
      </c>
      <c r="G141" s="6">
        <v>0</v>
      </c>
      <c r="H141" s="6">
        <f t="shared" si="12"/>
        <v>0</v>
      </c>
      <c r="I141" s="6">
        <f t="shared" si="13"/>
        <v>0</v>
      </c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</row>
    <row r="142" spans="1:254" ht="35.25" customHeight="1" x14ac:dyDescent="0.25">
      <c r="A142" s="5">
        <v>32</v>
      </c>
      <c r="B142" s="51" t="s">
        <v>132</v>
      </c>
      <c r="C142" s="5" t="s">
        <v>7</v>
      </c>
      <c r="D142" s="6">
        <v>2</v>
      </c>
      <c r="E142" s="63"/>
      <c r="F142" s="63"/>
      <c r="G142" s="6">
        <v>0</v>
      </c>
      <c r="H142" s="6">
        <f t="shared" si="12"/>
        <v>0</v>
      </c>
      <c r="I142" s="6">
        <f t="shared" si="13"/>
        <v>0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</row>
    <row r="143" spans="1:254" ht="21" customHeight="1" x14ac:dyDescent="0.25">
      <c r="A143" s="5">
        <v>33</v>
      </c>
      <c r="B143" s="51" t="s">
        <v>133</v>
      </c>
      <c r="C143" s="5" t="s">
        <v>7</v>
      </c>
      <c r="D143" s="6">
        <v>3</v>
      </c>
      <c r="E143" s="25">
        <v>0</v>
      </c>
      <c r="F143" s="6">
        <f t="shared" si="14"/>
        <v>0</v>
      </c>
      <c r="G143" s="6">
        <v>0</v>
      </c>
      <c r="H143" s="6">
        <f t="shared" si="12"/>
        <v>0</v>
      </c>
      <c r="I143" s="6">
        <f t="shared" si="13"/>
        <v>0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</row>
    <row r="144" spans="1:254" ht="21" customHeight="1" x14ac:dyDescent="0.25">
      <c r="A144" s="5">
        <v>34</v>
      </c>
      <c r="B144" s="51" t="s">
        <v>134</v>
      </c>
      <c r="C144" s="5" t="s">
        <v>7</v>
      </c>
      <c r="D144" s="6">
        <v>2</v>
      </c>
      <c r="E144" s="25">
        <v>0</v>
      </c>
      <c r="F144" s="6">
        <f t="shared" si="14"/>
        <v>0</v>
      </c>
      <c r="G144" s="6">
        <v>0</v>
      </c>
      <c r="H144" s="6">
        <f t="shared" si="12"/>
        <v>0</v>
      </c>
      <c r="I144" s="6">
        <f t="shared" si="13"/>
        <v>0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</row>
    <row r="145" spans="1:254" ht="21" customHeight="1" x14ac:dyDescent="0.25">
      <c r="A145" s="5">
        <v>35</v>
      </c>
      <c r="B145" s="51" t="s">
        <v>135</v>
      </c>
      <c r="C145" s="5" t="s">
        <v>70</v>
      </c>
      <c r="D145" s="6">
        <v>20</v>
      </c>
      <c r="E145" s="25">
        <v>0</v>
      </c>
      <c r="F145" s="6">
        <f t="shared" si="14"/>
        <v>0</v>
      </c>
      <c r="G145" s="6">
        <v>0</v>
      </c>
      <c r="H145" s="6">
        <f t="shared" si="12"/>
        <v>0</v>
      </c>
      <c r="I145" s="6">
        <f t="shared" si="13"/>
        <v>0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</row>
    <row r="146" spans="1:254" ht="21" customHeight="1" x14ac:dyDescent="0.25">
      <c r="A146" s="5">
        <v>36</v>
      </c>
      <c r="B146" s="51" t="s">
        <v>185</v>
      </c>
      <c r="C146" s="5" t="s">
        <v>51</v>
      </c>
      <c r="D146" s="6">
        <v>4</v>
      </c>
      <c r="E146" s="63"/>
      <c r="F146" s="63"/>
      <c r="G146" s="6">
        <v>0</v>
      </c>
      <c r="H146" s="6">
        <f t="shared" si="12"/>
        <v>0</v>
      </c>
      <c r="I146" s="6">
        <f t="shared" si="13"/>
        <v>0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</row>
    <row r="147" spans="1:254" ht="21" customHeight="1" x14ac:dyDescent="0.25">
      <c r="A147" s="5">
        <v>37</v>
      </c>
      <c r="B147" s="51" t="s">
        <v>186</v>
      </c>
      <c r="C147" s="5" t="s">
        <v>70</v>
      </c>
      <c r="D147" s="6">
        <v>5</v>
      </c>
      <c r="E147" s="63"/>
      <c r="F147" s="63"/>
      <c r="G147" s="6">
        <v>0</v>
      </c>
      <c r="H147" s="6">
        <f t="shared" si="12"/>
        <v>0</v>
      </c>
      <c r="I147" s="6">
        <f t="shared" si="13"/>
        <v>0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</row>
    <row r="148" spans="1:254" ht="21" customHeight="1" x14ac:dyDescent="0.25">
      <c r="A148" s="5">
        <v>38</v>
      </c>
      <c r="B148" s="51" t="s">
        <v>187</v>
      </c>
      <c r="C148" s="5" t="s">
        <v>70</v>
      </c>
      <c r="D148" s="6">
        <v>5</v>
      </c>
      <c r="E148" s="6">
        <v>0</v>
      </c>
      <c r="F148" s="6">
        <f t="shared" si="14"/>
        <v>0</v>
      </c>
      <c r="G148" s="6">
        <v>0</v>
      </c>
      <c r="H148" s="6">
        <f t="shared" si="12"/>
        <v>0</v>
      </c>
      <c r="I148" s="6">
        <f t="shared" si="13"/>
        <v>0</v>
      </c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</row>
    <row r="149" spans="1:254" ht="21" customHeight="1" x14ac:dyDescent="0.25">
      <c r="A149" s="5">
        <v>39</v>
      </c>
      <c r="B149" s="51" t="s">
        <v>188</v>
      </c>
      <c r="C149" s="5" t="s">
        <v>7</v>
      </c>
      <c r="D149" s="6">
        <v>6</v>
      </c>
      <c r="E149" s="6">
        <v>0</v>
      </c>
      <c r="F149" s="6">
        <f t="shared" si="14"/>
        <v>0</v>
      </c>
      <c r="G149" s="6">
        <v>0</v>
      </c>
      <c r="H149" s="6">
        <f t="shared" si="12"/>
        <v>0</v>
      </c>
      <c r="I149" s="6">
        <f t="shared" si="13"/>
        <v>0</v>
      </c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</row>
    <row r="150" spans="1:254" ht="21" customHeight="1" x14ac:dyDescent="0.25">
      <c r="A150" s="5">
        <v>40</v>
      </c>
      <c r="B150" s="51" t="s">
        <v>189</v>
      </c>
      <c r="C150" s="5" t="s">
        <v>51</v>
      </c>
      <c r="D150" s="6">
        <v>4</v>
      </c>
      <c r="E150" s="6">
        <v>0</v>
      </c>
      <c r="F150" s="6">
        <f t="shared" si="14"/>
        <v>0</v>
      </c>
      <c r="G150" s="6">
        <v>0</v>
      </c>
      <c r="H150" s="6">
        <f t="shared" si="12"/>
        <v>0</v>
      </c>
      <c r="I150" s="6">
        <f t="shared" si="13"/>
        <v>0</v>
      </c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</row>
    <row r="151" spans="1:254" ht="21" customHeight="1" x14ac:dyDescent="0.25">
      <c r="A151" s="5">
        <v>41</v>
      </c>
      <c r="B151" s="51" t="s">
        <v>190</v>
      </c>
      <c r="C151" s="5" t="s">
        <v>70</v>
      </c>
      <c r="D151" s="6">
        <v>6</v>
      </c>
      <c r="E151" s="63"/>
      <c r="F151" s="63"/>
      <c r="G151" s="6">
        <v>0</v>
      </c>
      <c r="H151" s="6">
        <f t="shared" si="12"/>
        <v>0</v>
      </c>
      <c r="I151" s="6">
        <f t="shared" si="13"/>
        <v>0</v>
      </c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</row>
    <row r="152" spans="1:254" ht="21" customHeight="1" x14ac:dyDescent="0.25">
      <c r="A152" s="5"/>
      <c r="B152" s="11" t="s">
        <v>5</v>
      </c>
      <c r="C152" s="5"/>
      <c r="D152" s="6"/>
      <c r="E152" s="6"/>
      <c r="F152" s="12">
        <f>F151+F150+F149+F148+F147+F146+F145+F144+F143+F142+F141+F140+F139+F138+F137+F136+F135+F134+F133+F132+F131+F130+F129+F128+F127+F126+F125+F124+F123+F122+F121+F120+F119+F118+F117+F116+F115+F114+F113+F112+F111</f>
        <v>0</v>
      </c>
      <c r="G152" s="6"/>
      <c r="H152" s="12">
        <f>H151+H150+H149+H148+H147+H146+H145+H144+H143+H142+H141+H140+H139+H138+H137+H136+H135+H134+H133+H132+H131+H130+H129+H128+H127+H126+H125+H124+H123+H122+H121+H120+H119+H118+H117+H116+H115+H114+H113+H112+H111</f>
        <v>0</v>
      </c>
      <c r="I152" s="12">
        <f>SUM(I111:I151)</f>
        <v>0</v>
      </c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</row>
    <row r="153" spans="1:254" ht="22.5" customHeight="1" x14ac:dyDescent="0.25">
      <c r="A153" s="5"/>
      <c r="B153" s="11" t="s">
        <v>145</v>
      </c>
      <c r="C153" s="5"/>
      <c r="D153" s="6"/>
      <c r="E153" s="6"/>
      <c r="F153" s="6"/>
      <c r="G153" s="6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</row>
    <row r="154" spans="1:254" ht="36.75" customHeight="1" x14ac:dyDescent="0.25">
      <c r="A154" s="5">
        <v>1</v>
      </c>
      <c r="B154" s="51" t="s">
        <v>57</v>
      </c>
      <c r="C154" s="5" t="s">
        <v>51</v>
      </c>
      <c r="D154" s="6">
        <v>854</v>
      </c>
      <c r="E154" s="6">
        <v>0</v>
      </c>
      <c r="F154" s="6">
        <f>D154*E154</f>
        <v>0</v>
      </c>
      <c r="G154" s="6">
        <v>0</v>
      </c>
      <c r="H154" s="6">
        <f>D154*G154</f>
        <v>0</v>
      </c>
      <c r="I154" s="6">
        <f>F154+H154</f>
        <v>0</v>
      </c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</row>
    <row r="155" spans="1:254" ht="36.75" customHeight="1" x14ac:dyDescent="0.25">
      <c r="A155" s="5">
        <v>2</v>
      </c>
      <c r="B155" s="51" t="s">
        <v>58</v>
      </c>
      <c r="C155" s="5" t="s">
        <v>51</v>
      </c>
      <c r="D155" s="6">
        <v>268.3</v>
      </c>
      <c r="E155" s="6">
        <v>0</v>
      </c>
      <c r="F155" s="6">
        <f t="shared" ref="F155:F178" si="15">D155*E155</f>
        <v>0</v>
      </c>
      <c r="G155" s="6">
        <v>0</v>
      </c>
      <c r="H155" s="6">
        <f t="shared" ref="H155:H178" si="16">D155*G155</f>
        <v>0</v>
      </c>
      <c r="I155" s="6">
        <f t="shared" ref="I155:I178" si="17">F155+H155</f>
        <v>0</v>
      </c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</row>
    <row r="156" spans="1:254" ht="65.25" customHeight="1" x14ac:dyDescent="0.25">
      <c r="A156" s="5">
        <v>3</v>
      </c>
      <c r="B156" s="52" t="s">
        <v>216</v>
      </c>
      <c r="C156" s="5" t="s">
        <v>51</v>
      </c>
      <c r="D156" s="6">
        <v>28.8</v>
      </c>
      <c r="E156" s="6">
        <v>0</v>
      </c>
      <c r="F156" s="6">
        <f t="shared" si="15"/>
        <v>0</v>
      </c>
      <c r="G156" s="6">
        <v>0</v>
      </c>
      <c r="H156" s="6">
        <f t="shared" si="16"/>
        <v>0</v>
      </c>
      <c r="I156" s="6">
        <f t="shared" si="17"/>
        <v>0</v>
      </c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</row>
    <row r="157" spans="1:254" ht="40.5" customHeight="1" x14ac:dyDescent="0.25">
      <c r="A157" s="5">
        <v>4</v>
      </c>
      <c r="B157" s="52" t="s">
        <v>80</v>
      </c>
      <c r="C157" s="5" t="s">
        <v>51</v>
      </c>
      <c r="D157" s="6">
        <v>83.8</v>
      </c>
      <c r="E157" s="6">
        <v>0</v>
      </c>
      <c r="F157" s="6">
        <f t="shared" si="15"/>
        <v>0</v>
      </c>
      <c r="G157" s="6">
        <v>0</v>
      </c>
      <c r="H157" s="6">
        <f t="shared" si="16"/>
        <v>0</v>
      </c>
      <c r="I157" s="6">
        <f t="shared" si="17"/>
        <v>0</v>
      </c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</row>
    <row r="158" spans="1:254" ht="33" customHeight="1" x14ac:dyDescent="0.25">
      <c r="A158" s="5">
        <v>5</v>
      </c>
      <c r="B158" s="51" t="s">
        <v>53</v>
      </c>
      <c r="C158" s="5" t="s">
        <v>52</v>
      </c>
      <c r="D158" s="6">
        <v>2</v>
      </c>
      <c r="E158" s="6">
        <v>0</v>
      </c>
      <c r="F158" s="6">
        <f t="shared" si="15"/>
        <v>0</v>
      </c>
      <c r="G158" s="6">
        <v>0</v>
      </c>
      <c r="H158" s="6">
        <f t="shared" si="16"/>
        <v>0</v>
      </c>
      <c r="I158" s="6">
        <f t="shared" si="17"/>
        <v>0</v>
      </c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</row>
    <row r="159" spans="1:254" ht="32.25" customHeight="1" x14ac:dyDescent="0.25">
      <c r="A159" s="5">
        <v>6</v>
      </c>
      <c r="B159" s="51" t="s">
        <v>54</v>
      </c>
      <c r="C159" s="5" t="s">
        <v>51</v>
      </c>
      <c r="D159" s="6">
        <v>10.68</v>
      </c>
      <c r="E159" s="6">
        <v>0</v>
      </c>
      <c r="F159" s="6">
        <f t="shared" si="15"/>
        <v>0</v>
      </c>
      <c r="G159" s="6">
        <v>0</v>
      </c>
      <c r="H159" s="6">
        <f t="shared" si="16"/>
        <v>0</v>
      </c>
      <c r="I159" s="6">
        <f t="shared" si="17"/>
        <v>0</v>
      </c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</row>
    <row r="160" spans="1:254" ht="32.25" customHeight="1" x14ac:dyDescent="0.25">
      <c r="A160" s="5">
        <v>7</v>
      </c>
      <c r="B160" s="51" t="s">
        <v>75</v>
      </c>
      <c r="C160" s="5" t="s">
        <v>76</v>
      </c>
      <c r="D160" s="6">
        <v>10.68</v>
      </c>
      <c r="E160" s="6">
        <v>0</v>
      </c>
      <c r="F160" s="6">
        <f t="shared" si="15"/>
        <v>0</v>
      </c>
      <c r="G160" s="6">
        <v>0</v>
      </c>
      <c r="H160" s="6">
        <f t="shared" si="16"/>
        <v>0</v>
      </c>
      <c r="I160" s="6">
        <f t="shared" si="17"/>
        <v>0</v>
      </c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</row>
    <row r="161" spans="1:254" ht="18.75" customHeight="1" x14ac:dyDescent="0.25">
      <c r="A161" s="5">
        <v>8</v>
      </c>
      <c r="B161" s="51" t="s">
        <v>55</v>
      </c>
      <c r="C161" s="5" t="s">
        <v>51</v>
      </c>
      <c r="D161" s="6">
        <v>4</v>
      </c>
      <c r="E161" s="6">
        <v>0</v>
      </c>
      <c r="F161" s="6">
        <f t="shared" si="15"/>
        <v>0</v>
      </c>
      <c r="G161" s="6">
        <v>0</v>
      </c>
      <c r="H161" s="6">
        <f t="shared" si="16"/>
        <v>0</v>
      </c>
      <c r="I161" s="6">
        <f t="shared" si="17"/>
        <v>0</v>
      </c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</row>
    <row r="162" spans="1:254" ht="18.75" customHeight="1" x14ac:dyDescent="0.25">
      <c r="A162" s="5">
        <v>9</v>
      </c>
      <c r="B162" s="51" t="s">
        <v>56</v>
      </c>
      <c r="C162" s="5" t="s">
        <v>51</v>
      </c>
      <c r="D162" s="6">
        <v>2</v>
      </c>
      <c r="E162" s="6">
        <v>0</v>
      </c>
      <c r="F162" s="6">
        <f t="shared" si="15"/>
        <v>0</v>
      </c>
      <c r="G162" s="6">
        <v>0</v>
      </c>
      <c r="H162" s="6">
        <f t="shared" si="16"/>
        <v>0</v>
      </c>
      <c r="I162" s="6">
        <f t="shared" si="17"/>
        <v>0</v>
      </c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</row>
    <row r="163" spans="1:254" ht="18.75" customHeight="1" x14ac:dyDescent="0.25">
      <c r="A163" s="5">
        <v>10</v>
      </c>
      <c r="B163" s="51" t="s">
        <v>59</v>
      </c>
      <c r="C163" s="5" t="s">
        <v>7</v>
      </c>
      <c r="D163" s="6">
        <v>40</v>
      </c>
      <c r="E163" s="6">
        <v>0</v>
      </c>
      <c r="F163" s="6">
        <f t="shared" si="15"/>
        <v>0</v>
      </c>
      <c r="G163" s="6">
        <v>0</v>
      </c>
      <c r="H163" s="6">
        <f t="shared" si="16"/>
        <v>0</v>
      </c>
      <c r="I163" s="6">
        <f t="shared" si="17"/>
        <v>0</v>
      </c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</row>
    <row r="164" spans="1:254" ht="18.75" customHeight="1" x14ac:dyDescent="0.25">
      <c r="A164" s="5">
        <v>11</v>
      </c>
      <c r="B164" s="52" t="s">
        <v>60</v>
      </c>
      <c r="C164" s="23" t="s">
        <v>64</v>
      </c>
      <c r="D164" s="6">
        <v>6</v>
      </c>
      <c r="E164" s="6">
        <v>0</v>
      </c>
      <c r="F164" s="6">
        <f t="shared" si="15"/>
        <v>0</v>
      </c>
      <c r="G164" s="6">
        <v>0</v>
      </c>
      <c r="H164" s="6">
        <f t="shared" si="16"/>
        <v>0</v>
      </c>
      <c r="I164" s="6">
        <f t="shared" si="17"/>
        <v>0</v>
      </c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</row>
    <row r="165" spans="1:254" ht="18.75" customHeight="1" x14ac:dyDescent="0.25">
      <c r="A165" s="5">
        <v>12</v>
      </c>
      <c r="B165" s="52" t="s">
        <v>61</v>
      </c>
      <c r="C165" s="23" t="s">
        <v>36</v>
      </c>
      <c r="D165" s="6">
        <v>30</v>
      </c>
      <c r="E165" s="6">
        <v>0</v>
      </c>
      <c r="F165" s="6">
        <f t="shared" si="15"/>
        <v>0</v>
      </c>
      <c r="G165" s="6">
        <v>0</v>
      </c>
      <c r="H165" s="6">
        <f t="shared" si="16"/>
        <v>0</v>
      </c>
      <c r="I165" s="6">
        <f t="shared" si="17"/>
        <v>0</v>
      </c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</row>
    <row r="166" spans="1:254" ht="18.75" customHeight="1" x14ac:dyDescent="0.25">
      <c r="A166" s="5">
        <v>13</v>
      </c>
      <c r="B166" s="52" t="s">
        <v>65</v>
      </c>
      <c r="C166" s="23" t="s">
        <v>62</v>
      </c>
      <c r="D166" s="6">
        <v>10</v>
      </c>
      <c r="E166" s="6">
        <v>0</v>
      </c>
      <c r="F166" s="6">
        <f t="shared" si="15"/>
        <v>0</v>
      </c>
      <c r="G166" s="6">
        <v>0</v>
      </c>
      <c r="H166" s="6">
        <f t="shared" si="16"/>
        <v>0</v>
      </c>
      <c r="I166" s="6">
        <f t="shared" si="17"/>
        <v>0</v>
      </c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</row>
    <row r="167" spans="1:254" ht="35.25" customHeight="1" x14ac:dyDescent="0.25">
      <c r="A167" s="5">
        <v>14</v>
      </c>
      <c r="B167" s="52" t="s">
        <v>66</v>
      </c>
      <c r="C167" s="23" t="s">
        <v>62</v>
      </c>
      <c r="D167" s="6">
        <v>2.4</v>
      </c>
      <c r="E167" s="6">
        <v>0</v>
      </c>
      <c r="F167" s="6">
        <f t="shared" si="15"/>
        <v>0</v>
      </c>
      <c r="G167" s="6">
        <v>0</v>
      </c>
      <c r="H167" s="6">
        <f t="shared" si="16"/>
        <v>0</v>
      </c>
      <c r="I167" s="6">
        <f t="shared" si="17"/>
        <v>0</v>
      </c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</row>
    <row r="168" spans="1:254" ht="18.75" customHeight="1" x14ac:dyDescent="0.25">
      <c r="A168" s="5">
        <v>15</v>
      </c>
      <c r="B168" s="52" t="s">
        <v>63</v>
      </c>
      <c r="C168" s="23" t="s">
        <v>36</v>
      </c>
      <c r="D168" s="6">
        <v>30</v>
      </c>
      <c r="E168" s="6">
        <v>0</v>
      </c>
      <c r="F168" s="6">
        <f t="shared" si="15"/>
        <v>0</v>
      </c>
      <c r="G168" s="6">
        <v>0</v>
      </c>
      <c r="H168" s="6">
        <f t="shared" si="16"/>
        <v>0</v>
      </c>
      <c r="I168" s="6">
        <f t="shared" si="17"/>
        <v>0</v>
      </c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</row>
    <row r="169" spans="1:254" ht="18.75" customHeight="1" x14ac:dyDescent="0.25">
      <c r="A169" s="5">
        <v>16</v>
      </c>
      <c r="B169" s="51" t="s">
        <v>77</v>
      </c>
      <c r="C169" s="5" t="s">
        <v>7</v>
      </c>
      <c r="D169" s="6">
        <v>23</v>
      </c>
      <c r="E169" s="6">
        <v>0</v>
      </c>
      <c r="F169" s="6">
        <f t="shared" si="15"/>
        <v>0</v>
      </c>
      <c r="G169" s="6">
        <v>0</v>
      </c>
      <c r="H169" s="6">
        <f t="shared" si="16"/>
        <v>0</v>
      </c>
      <c r="I169" s="6">
        <f t="shared" si="17"/>
        <v>0</v>
      </c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</row>
    <row r="170" spans="1:254" ht="18.75" customHeight="1" x14ac:dyDescent="0.25">
      <c r="A170" s="5">
        <v>17</v>
      </c>
      <c r="B170" s="51" t="s">
        <v>78</v>
      </c>
      <c r="C170" s="5" t="s">
        <v>7</v>
      </c>
      <c r="D170" s="6">
        <v>5</v>
      </c>
      <c r="E170" s="6">
        <v>0</v>
      </c>
      <c r="F170" s="6">
        <f t="shared" si="15"/>
        <v>0</v>
      </c>
      <c r="G170" s="6">
        <v>0</v>
      </c>
      <c r="H170" s="6">
        <f t="shared" si="16"/>
        <v>0</v>
      </c>
      <c r="I170" s="6">
        <f t="shared" si="17"/>
        <v>0</v>
      </c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</row>
    <row r="171" spans="1:254" ht="30.75" customHeight="1" x14ac:dyDescent="0.25">
      <c r="A171" s="5">
        <v>18</v>
      </c>
      <c r="B171" s="51" t="s">
        <v>68</v>
      </c>
      <c r="C171" s="5" t="s">
        <v>67</v>
      </c>
      <c r="D171" s="6">
        <v>467</v>
      </c>
      <c r="E171" s="6">
        <v>0</v>
      </c>
      <c r="F171" s="6">
        <f t="shared" si="15"/>
        <v>0</v>
      </c>
      <c r="G171" s="6">
        <v>0</v>
      </c>
      <c r="H171" s="6">
        <f t="shared" si="16"/>
        <v>0</v>
      </c>
      <c r="I171" s="6">
        <f t="shared" si="17"/>
        <v>0</v>
      </c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</row>
    <row r="172" spans="1:254" ht="20.25" customHeight="1" x14ac:dyDescent="0.25">
      <c r="A172" s="5">
        <v>19</v>
      </c>
      <c r="B172" s="55" t="s">
        <v>69</v>
      </c>
      <c r="C172" s="23" t="s">
        <v>70</v>
      </c>
      <c r="D172" s="24">
        <v>467</v>
      </c>
      <c r="E172" s="6">
        <v>0</v>
      </c>
      <c r="F172" s="6">
        <f t="shared" si="15"/>
        <v>0</v>
      </c>
      <c r="G172" s="6">
        <v>0</v>
      </c>
      <c r="H172" s="6">
        <f t="shared" si="16"/>
        <v>0</v>
      </c>
      <c r="I172" s="6">
        <f t="shared" si="17"/>
        <v>0</v>
      </c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</row>
    <row r="173" spans="1:254" ht="30" customHeight="1" x14ac:dyDescent="0.25">
      <c r="A173" s="5">
        <v>20</v>
      </c>
      <c r="B173" s="54" t="s">
        <v>71</v>
      </c>
      <c r="C173" s="23" t="s">
        <v>70</v>
      </c>
      <c r="D173" s="24">
        <v>467</v>
      </c>
      <c r="E173" s="6">
        <v>0</v>
      </c>
      <c r="F173" s="6">
        <f t="shared" si="15"/>
        <v>0</v>
      </c>
      <c r="G173" s="6">
        <v>0</v>
      </c>
      <c r="H173" s="6">
        <f t="shared" si="16"/>
        <v>0</v>
      </c>
      <c r="I173" s="6">
        <f t="shared" si="17"/>
        <v>0</v>
      </c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</row>
    <row r="174" spans="1:254" ht="18" customHeight="1" x14ac:dyDescent="0.25">
      <c r="A174" s="5">
        <v>21</v>
      </c>
      <c r="B174" s="54" t="s">
        <v>72</v>
      </c>
      <c r="C174" s="23" t="s">
        <v>51</v>
      </c>
      <c r="D174" s="24">
        <v>7.92</v>
      </c>
      <c r="E174" s="6">
        <v>0</v>
      </c>
      <c r="F174" s="6">
        <f t="shared" si="15"/>
        <v>0</v>
      </c>
      <c r="G174" s="6">
        <v>0</v>
      </c>
      <c r="H174" s="6">
        <f t="shared" si="16"/>
        <v>0</v>
      </c>
      <c r="I174" s="6">
        <f t="shared" si="17"/>
        <v>0</v>
      </c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</row>
    <row r="175" spans="1:254" ht="18" customHeight="1" x14ac:dyDescent="0.25">
      <c r="A175" s="5">
        <v>22</v>
      </c>
      <c r="B175" s="54" t="s">
        <v>73</v>
      </c>
      <c r="C175" s="23" t="s">
        <v>51</v>
      </c>
      <c r="D175" s="24">
        <v>238.3</v>
      </c>
      <c r="E175" s="6">
        <v>0</v>
      </c>
      <c r="F175" s="6">
        <f t="shared" si="15"/>
        <v>0</v>
      </c>
      <c r="G175" s="6">
        <v>0</v>
      </c>
      <c r="H175" s="6">
        <f t="shared" si="16"/>
        <v>0</v>
      </c>
      <c r="I175" s="6">
        <f t="shared" si="17"/>
        <v>0</v>
      </c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</row>
    <row r="176" spans="1:254" ht="18" customHeight="1" x14ac:dyDescent="0.25">
      <c r="A176" s="5">
        <v>23</v>
      </c>
      <c r="B176" s="54" t="s">
        <v>74</v>
      </c>
      <c r="C176" s="23" t="s">
        <v>51</v>
      </c>
      <c r="D176" s="24">
        <v>238.3</v>
      </c>
      <c r="E176" s="6">
        <v>0</v>
      </c>
      <c r="F176" s="6">
        <f t="shared" si="15"/>
        <v>0</v>
      </c>
      <c r="G176" s="6">
        <v>0</v>
      </c>
      <c r="H176" s="6">
        <f t="shared" si="16"/>
        <v>0</v>
      </c>
      <c r="I176" s="6">
        <f t="shared" si="17"/>
        <v>0</v>
      </c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</row>
    <row r="177" spans="1:254" ht="33.75" customHeight="1" x14ac:dyDescent="0.25">
      <c r="A177" s="5">
        <v>24</v>
      </c>
      <c r="B177" s="54" t="s">
        <v>81</v>
      </c>
      <c r="C177" s="23" t="s">
        <v>7</v>
      </c>
      <c r="D177" s="24">
        <v>1</v>
      </c>
      <c r="E177" s="65"/>
      <c r="F177" s="63"/>
      <c r="G177" s="6">
        <v>0</v>
      </c>
      <c r="H177" s="6">
        <f t="shared" si="16"/>
        <v>0</v>
      </c>
      <c r="I177" s="6">
        <f t="shared" si="17"/>
        <v>0</v>
      </c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</row>
    <row r="178" spans="1:254" ht="18" customHeight="1" x14ac:dyDescent="0.25">
      <c r="A178" s="5">
        <v>25</v>
      </c>
      <c r="B178" s="54" t="s">
        <v>82</v>
      </c>
      <c r="C178" s="23" t="s">
        <v>70</v>
      </c>
      <c r="D178" s="24">
        <v>2</v>
      </c>
      <c r="E178" s="24">
        <v>0</v>
      </c>
      <c r="F178" s="6">
        <f t="shared" si="15"/>
        <v>0</v>
      </c>
      <c r="G178" s="6">
        <v>0</v>
      </c>
      <c r="H178" s="6">
        <f t="shared" si="16"/>
        <v>0</v>
      </c>
      <c r="I178" s="6">
        <f t="shared" si="17"/>
        <v>0</v>
      </c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</row>
    <row r="179" spans="1:254" ht="18" customHeight="1" x14ac:dyDescent="0.25">
      <c r="A179" s="5"/>
      <c r="B179" s="26" t="s">
        <v>79</v>
      </c>
      <c r="C179" s="23"/>
      <c r="D179" s="24"/>
      <c r="E179" s="24"/>
      <c r="F179" s="27">
        <f>SUM(F154:F178)</f>
        <v>0</v>
      </c>
      <c r="G179" s="28"/>
      <c r="H179" s="27">
        <f>SUM(H154:H178)</f>
        <v>0</v>
      </c>
      <c r="I179" s="27">
        <f>F179+H179</f>
        <v>0</v>
      </c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</row>
    <row r="180" spans="1:254" ht="18" customHeight="1" x14ac:dyDescent="0.25">
      <c r="A180" s="5"/>
      <c r="B180" s="26" t="s">
        <v>146</v>
      </c>
      <c r="C180" s="23"/>
      <c r="D180" s="24"/>
      <c r="E180" s="24"/>
      <c r="F180" s="24"/>
      <c r="G180" s="24"/>
      <c r="H180" s="24"/>
      <c r="I180" s="25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</row>
    <row r="181" spans="1:254" ht="31.5" customHeight="1" x14ac:dyDescent="0.25">
      <c r="A181" s="5">
        <v>1</v>
      </c>
      <c r="B181" s="54" t="s">
        <v>86</v>
      </c>
      <c r="C181" s="23" t="s">
        <v>51</v>
      </c>
      <c r="D181" s="25">
        <v>138.13999999999999</v>
      </c>
      <c r="E181" s="25">
        <v>0</v>
      </c>
      <c r="F181" s="25">
        <f>D181*E181</f>
        <v>0</v>
      </c>
      <c r="G181" s="25">
        <v>0</v>
      </c>
      <c r="H181" s="25">
        <f>D181*G181</f>
        <v>0</v>
      </c>
      <c r="I181" s="25">
        <f>F181+H181</f>
        <v>0</v>
      </c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</row>
    <row r="182" spans="1:254" ht="33.75" customHeight="1" x14ac:dyDescent="0.25">
      <c r="A182" s="5">
        <v>2</v>
      </c>
      <c r="B182" s="54" t="s">
        <v>87</v>
      </c>
      <c r="C182" s="23" t="s">
        <v>51</v>
      </c>
      <c r="D182" s="25">
        <v>67.569999999999993</v>
      </c>
      <c r="E182" s="25">
        <v>0</v>
      </c>
      <c r="F182" s="25">
        <f t="shared" ref="F182:F184" si="18">D182*E182</f>
        <v>0</v>
      </c>
      <c r="G182" s="25">
        <v>0</v>
      </c>
      <c r="H182" s="25">
        <f t="shared" ref="H182:H184" si="19">D182*G182</f>
        <v>0</v>
      </c>
      <c r="I182" s="25">
        <f t="shared" ref="I182:I184" si="20">F182+H182</f>
        <v>0</v>
      </c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</row>
    <row r="183" spans="1:254" ht="18" customHeight="1" x14ac:dyDescent="0.25">
      <c r="A183" s="5">
        <v>3</v>
      </c>
      <c r="B183" s="54" t="s">
        <v>193</v>
      </c>
      <c r="C183" s="23" t="s">
        <v>51</v>
      </c>
      <c r="D183" s="25">
        <v>31.5</v>
      </c>
      <c r="E183" s="25">
        <v>0</v>
      </c>
      <c r="F183" s="25">
        <f t="shared" si="18"/>
        <v>0</v>
      </c>
      <c r="G183" s="25">
        <v>0</v>
      </c>
      <c r="H183" s="25">
        <f t="shared" si="19"/>
        <v>0</v>
      </c>
      <c r="I183" s="25">
        <f t="shared" si="20"/>
        <v>0</v>
      </c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</row>
    <row r="184" spans="1:254" ht="18" customHeight="1" x14ac:dyDescent="0.25">
      <c r="A184" s="5">
        <v>4</v>
      </c>
      <c r="B184" s="54" t="s">
        <v>59</v>
      </c>
      <c r="C184" s="23" t="s">
        <v>7</v>
      </c>
      <c r="D184" s="25">
        <v>9</v>
      </c>
      <c r="E184" s="25">
        <v>0</v>
      </c>
      <c r="F184" s="25">
        <f t="shared" si="18"/>
        <v>0</v>
      </c>
      <c r="G184" s="25">
        <v>0</v>
      </c>
      <c r="H184" s="25">
        <f t="shared" si="19"/>
        <v>0</v>
      </c>
      <c r="I184" s="25">
        <f t="shared" si="20"/>
        <v>0</v>
      </c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</row>
    <row r="185" spans="1:254" ht="18" customHeight="1" x14ac:dyDescent="0.25">
      <c r="A185" s="5"/>
      <c r="B185" s="26" t="s">
        <v>79</v>
      </c>
      <c r="C185" s="23"/>
      <c r="D185" s="25"/>
      <c r="E185" s="24"/>
      <c r="F185" s="27">
        <f>SUM(F181:F184)</f>
        <v>0</v>
      </c>
      <c r="G185" s="28"/>
      <c r="H185" s="27">
        <f>SUM(H181:H184)</f>
        <v>0</v>
      </c>
      <c r="I185" s="27">
        <f>F185+H185</f>
        <v>0</v>
      </c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</row>
    <row r="186" spans="1:254" ht="18" customHeight="1" x14ac:dyDescent="0.25">
      <c r="A186" s="5"/>
      <c r="B186" s="26" t="s">
        <v>147</v>
      </c>
      <c r="C186" s="23"/>
      <c r="D186" s="24"/>
      <c r="E186" s="24"/>
      <c r="F186" s="24"/>
      <c r="G186" s="24"/>
      <c r="H186" s="24"/>
      <c r="I186" s="25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</row>
    <row r="187" spans="1:254" ht="18" customHeight="1" x14ac:dyDescent="0.25">
      <c r="A187" s="5">
        <v>1</v>
      </c>
      <c r="B187" s="54" t="s">
        <v>83</v>
      </c>
      <c r="C187" s="23" t="s">
        <v>51</v>
      </c>
      <c r="D187" s="25">
        <v>12.34</v>
      </c>
      <c r="E187" s="63"/>
      <c r="F187" s="63"/>
      <c r="G187" s="25">
        <v>0</v>
      </c>
      <c r="H187" s="25">
        <f>D187*G187</f>
        <v>0</v>
      </c>
      <c r="I187" s="25">
        <f>F187+H187</f>
        <v>0</v>
      </c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</row>
    <row r="188" spans="1:254" ht="18" customHeight="1" x14ac:dyDescent="0.25">
      <c r="A188" s="5">
        <v>2</v>
      </c>
      <c r="B188" s="54" t="s">
        <v>84</v>
      </c>
      <c r="C188" s="23" t="s">
        <v>51</v>
      </c>
      <c r="D188" s="25">
        <v>16.37</v>
      </c>
      <c r="E188" s="25">
        <v>0</v>
      </c>
      <c r="F188" s="25">
        <f t="shared" ref="F188:F192" si="21">D188*E188</f>
        <v>0</v>
      </c>
      <c r="G188" s="25">
        <v>0</v>
      </c>
      <c r="H188" s="25">
        <f t="shared" ref="H188:H193" si="22">D188*G188</f>
        <v>0</v>
      </c>
      <c r="I188" s="25">
        <f t="shared" ref="I188:I221" si="23">F188+H188</f>
        <v>0</v>
      </c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</row>
    <row r="189" spans="1:254" ht="36" customHeight="1" x14ac:dyDescent="0.25">
      <c r="A189" s="5">
        <v>3</v>
      </c>
      <c r="B189" s="54" t="s">
        <v>88</v>
      </c>
      <c r="C189" s="23" t="s">
        <v>51</v>
      </c>
      <c r="D189" s="25">
        <v>16.37</v>
      </c>
      <c r="E189" s="25">
        <v>0</v>
      </c>
      <c r="F189" s="25">
        <f t="shared" si="21"/>
        <v>0</v>
      </c>
      <c r="G189" s="25">
        <v>0</v>
      </c>
      <c r="H189" s="25">
        <f t="shared" si="22"/>
        <v>0</v>
      </c>
      <c r="I189" s="25">
        <f t="shared" si="23"/>
        <v>0</v>
      </c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</row>
    <row r="190" spans="1:254" ht="18" customHeight="1" x14ac:dyDescent="0.25">
      <c r="A190" s="5">
        <v>4</v>
      </c>
      <c r="B190" s="54" t="s">
        <v>59</v>
      </c>
      <c r="C190" s="23" t="s">
        <v>7</v>
      </c>
      <c r="D190" s="25">
        <v>2</v>
      </c>
      <c r="E190" s="25">
        <v>0</v>
      </c>
      <c r="F190" s="25">
        <f t="shared" si="21"/>
        <v>0</v>
      </c>
      <c r="G190" s="25">
        <v>0</v>
      </c>
      <c r="H190" s="25">
        <f t="shared" si="22"/>
        <v>0</v>
      </c>
      <c r="I190" s="25">
        <f t="shared" si="23"/>
        <v>0</v>
      </c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</row>
    <row r="191" spans="1:254" ht="18" customHeight="1" x14ac:dyDescent="0.25">
      <c r="A191" s="5">
        <v>5</v>
      </c>
      <c r="B191" s="54" t="s">
        <v>85</v>
      </c>
      <c r="C191" s="23" t="s">
        <v>51</v>
      </c>
      <c r="D191" s="25">
        <v>2</v>
      </c>
      <c r="E191" s="25">
        <v>0</v>
      </c>
      <c r="F191" s="25">
        <f t="shared" si="21"/>
        <v>0</v>
      </c>
      <c r="G191" s="25">
        <v>0</v>
      </c>
      <c r="H191" s="25">
        <f t="shared" si="22"/>
        <v>0</v>
      </c>
      <c r="I191" s="25">
        <f t="shared" si="23"/>
        <v>0</v>
      </c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</row>
    <row r="192" spans="1:254" ht="36.75" customHeight="1" x14ac:dyDescent="0.25">
      <c r="A192" s="5">
        <v>6</v>
      </c>
      <c r="B192" s="54" t="s">
        <v>89</v>
      </c>
      <c r="C192" s="23" t="s">
        <v>51</v>
      </c>
      <c r="D192" s="25">
        <v>29.72</v>
      </c>
      <c r="E192" s="25">
        <v>0</v>
      </c>
      <c r="F192" s="25">
        <f t="shared" si="21"/>
        <v>0</v>
      </c>
      <c r="G192" s="25">
        <v>0</v>
      </c>
      <c r="H192" s="25">
        <f t="shared" si="22"/>
        <v>0</v>
      </c>
      <c r="I192" s="25">
        <f t="shared" si="23"/>
        <v>0</v>
      </c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</row>
    <row r="193" spans="1:254" ht="21.75" customHeight="1" x14ac:dyDescent="0.25">
      <c r="A193" s="5">
        <v>7</v>
      </c>
      <c r="B193" s="54" t="s">
        <v>118</v>
      </c>
      <c r="C193" s="23" t="s">
        <v>119</v>
      </c>
      <c r="D193" s="25">
        <v>6.95</v>
      </c>
      <c r="E193" s="63"/>
      <c r="F193" s="63"/>
      <c r="G193" s="25">
        <v>0</v>
      </c>
      <c r="H193" s="25">
        <f t="shared" si="22"/>
        <v>0</v>
      </c>
      <c r="I193" s="25">
        <f t="shared" si="23"/>
        <v>0</v>
      </c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</row>
    <row r="194" spans="1:254" ht="21" customHeight="1" x14ac:dyDescent="0.25">
      <c r="A194" s="5"/>
      <c r="B194" s="26" t="s">
        <v>79</v>
      </c>
      <c r="C194" s="23"/>
      <c r="D194" s="25"/>
      <c r="E194" s="25"/>
      <c r="F194" s="27">
        <f>SUM(F187:F193)</f>
        <v>0</v>
      </c>
      <c r="G194" s="25"/>
      <c r="H194" s="27">
        <f>SUM(H187:H193)</f>
        <v>0</v>
      </c>
      <c r="I194" s="27">
        <f t="shared" si="23"/>
        <v>0</v>
      </c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</row>
    <row r="195" spans="1:254" ht="22.5" customHeight="1" x14ac:dyDescent="0.25">
      <c r="A195" s="5"/>
      <c r="B195" s="26" t="s">
        <v>205</v>
      </c>
      <c r="C195" s="23"/>
      <c r="D195" s="25"/>
      <c r="E195" s="25"/>
      <c r="F195" s="25"/>
      <c r="G195" s="25"/>
      <c r="H195" s="25"/>
      <c r="I195" s="25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</row>
    <row r="196" spans="1:254" ht="21" customHeight="1" x14ac:dyDescent="0.25">
      <c r="A196" s="5">
        <v>1</v>
      </c>
      <c r="B196" s="54" t="s">
        <v>90</v>
      </c>
      <c r="C196" s="23" t="s">
        <v>45</v>
      </c>
      <c r="D196" s="25">
        <v>2.34</v>
      </c>
      <c r="E196" s="25">
        <v>0</v>
      </c>
      <c r="F196" s="25">
        <f t="shared" ref="F196:F222" si="24">D196*E196</f>
        <v>0</v>
      </c>
      <c r="G196" s="25">
        <v>0</v>
      </c>
      <c r="H196" s="25">
        <f t="shared" ref="H196:H223" si="25">D196*G196</f>
        <v>0</v>
      </c>
      <c r="I196" s="25">
        <f t="shared" si="23"/>
        <v>0</v>
      </c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</row>
    <row r="197" spans="1:254" ht="19.5" customHeight="1" x14ac:dyDescent="0.25">
      <c r="A197" s="5">
        <v>2</v>
      </c>
      <c r="B197" s="54" t="s">
        <v>91</v>
      </c>
      <c r="C197" s="23" t="s">
        <v>138</v>
      </c>
      <c r="D197" s="25">
        <v>0.05</v>
      </c>
      <c r="E197" s="25">
        <v>0</v>
      </c>
      <c r="F197" s="25">
        <f t="shared" si="24"/>
        <v>0</v>
      </c>
      <c r="G197" s="25">
        <v>0</v>
      </c>
      <c r="H197" s="25">
        <f t="shared" si="25"/>
        <v>0</v>
      </c>
      <c r="I197" s="25">
        <f t="shared" si="23"/>
        <v>0</v>
      </c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</row>
    <row r="198" spans="1:254" ht="54.75" customHeight="1" x14ac:dyDescent="0.25">
      <c r="A198" s="5">
        <v>3</v>
      </c>
      <c r="B198" s="54" t="s">
        <v>141</v>
      </c>
      <c r="C198" s="23" t="s">
        <v>51</v>
      </c>
      <c r="D198" s="25">
        <v>1.8</v>
      </c>
      <c r="E198" s="25">
        <v>0</v>
      </c>
      <c r="F198" s="25">
        <f t="shared" si="24"/>
        <v>0</v>
      </c>
      <c r="G198" s="25">
        <v>0</v>
      </c>
      <c r="H198" s="25">
        <f t="shared" si="25"/>
        <v>0</v>
      </c>
      <c r="I198" s="25">
        <f t="shared" si="23"/>
        <v>0</v>
      </c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</row>
    <row r="199" spans="1:254" ht="18" customHeight="1" x14ac:dyDescent="0.25">
      <c r="A199" s="5">
        <v>4</v>
      </c>
      <c r="B199" s="54" t="s">
        <v>93</v>
      </c>
      <c r="C199" s="23" t="s">
        <v>51</v>
      </c>
      <c r="D199" s="25">
        <v>3.6</v>
      </c>
      <c r="E199" s="25">
        <v>0</v>
      </c>
      <c r="F199" s="25">
        <f t="shared" si="24"/>
        <v>0</v>
      </c>
      <c r="G199" s="25">
        <v>0</v>
      </c>
      <c r="H199" s="25">
        <f t="shared" si="25"/>
        <v>0</v>
      </c>
      <c r="I199" s="25">
        <f t="shared" si="23"/>
        <v>0</v>
      </c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</row>
    <row r="200" spans="1:254" ht="18" customHeight="1" x14ac:dyDescent="0.25">
      <c r="A200" s="5">
        <v>5</v>
      </c>
      <c r="B200" s="54" t="s">
        <v>94</v>
      </c>
      <c r="C200" s="23" t="s">
        <v>51</v>
      </c>
      <c r="D200" s="25">
        <v>13.5</v>
      </c>
      <c r="E200" s="25">
        <v>0</v>
      </c>
      <c r="F200" s="25">
        <f t="shared" si="24"/>
        <v>0</v>
      </c>
      <c r="G200" s="25">
        <v>0</v>
      </c>
      <c r="H200" s="25">
        <f t="shared" si="25"/>
        <v>0</v>
      </c>
      <c r="I200" s="25">
        <f t="shared" si="23"/>
        <v>0</v>
      </c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</row>
    <row r="201" spans="1:254" ht="32.25" customHeight="1" x14ac:dyDescent="0.25">
      <c r="A201" s="5">
        <v>6</v>
      </c>
      <c r="B201" s="54" t="s">
        <v>95</v>
      </c>
      <c r="C201" s="23" t="s">
        <v>51</v>
      </c>
      <c r="D201" s="25">
        <v>25.2</v>
      </c>
      <c r="E201" s="25">
        <v>0</v>
      </c>
      <c r="F201" s="25">
        <f t="shared" si="24"/>
        <v>0</v>
      </c>
      <c r="G201" s="25">
        <v>0</v>
      </c>
      <c r="H201" s="25">
        <f t="shared" si="25"/>
        <v>0</v>
      </c>
      <c r="I201" s="25">
        <f t="shared" si="23"/>
        <v>0</v>
      </c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</row>
    <row r="202" spans="1:254" ht="19.5" customHeight="1" x14ac:dyDescent="0.25">
      <c r="A202" s="5">
        <v>7</v>
      </c>
      <c r="B202" s="52" t="s">
        <v>60</v>
      </c>
      <c r="C202" s="23" t="s">
        <v>45</v>
      </c>
      <c r="D202" s="25">
        <v>0.44</v>
      </c>
      <c r="E202" s="25">
        <v>0</v>
      </c>
      <c r="F202" s="25">
        <f t="shared" si="24"/>
        <v>0</v>
      </c>
      <c r="G202" s="25">
        <v>0</v>
      </c>
      <c r="H202" s="25">
        <f t="shared" si="25"/>
        <v>0</v>
      </c>
      <c r="I202" s="25">
        <f t="shared" si="23"/>
        <v>0</v>
      </c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</row>
    <row r="203" spans="1:254" ht="20.25" customHeight="1" x14ac:dyDescent="0.25">
      <c r="A203" s="5">
        <v>8</v>
      </c>
      <c r="B203" s="52" t="s">
        <v>100</v>
      </c>
      <c r="C203" s="23" t="s">
        <v>62</v>
      </c>
      <c r="D203" s="25">
        <v>0.63</v>
      </c>
      <c r="E203" s="25">
        <v>0</v>
      </c>
      <c r="F203" s="25">
        <f t="shared" si="24"/>
        <v>0</v>
      </c>
      <c r="G203" s="25">
        <v>0</v>
      </c>
      <c r="H203" s="25">
        <f t="shared" si="25"/>
        <v>0</v>
      </c>
      <c r="I203" s="25">
        <f t="shared" si="23"/>
        <v>0</v>
      </c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</row>
    <row r="204" spans="1:254" ht="33.75" customHeight="1" x14ac:dyDescent="0.25">
      <c r="A204" s="5">
        <v>9</v>
      </c>
      <c r="B204" s="52" t="s">
        <v>96</v>
      </c>
      <c r="C204" s="23" t="s">
        <v>62</v>
      </c>
      <c r="D204" s="25">
        <v>0.26</v>
      </c>
      <c r="E204" s="25">
        <v>0</v>
      </c>
      <c r="F204" s="25">
        <f t="shared" si="24"/>
        <v>0</v>
      </c>
      <c r="G204" s="25">
        <v>0</v>
      </c>
      <c r="H204" s="25">
        <f t="shared" si="25"/>
        <v>0</v>
      </c>
      <c r="I204" s="25">
        <f t="shared" si="23"/>
        <v>0</v>
      </c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</row>
    <row r="205" spans="1:254" ht="21" customHeight="1" x14ac:dyDescent="0.25">
      <c r="A205" s="5">
        <v>10</v>
      </c>
      <c r="B205" s="52" t="s">
        <v>63</v>
      </c>
      <c r="C205" s="23" t="s">
        <v>36</v>
      </c>
      <c r="D205" s="25">
        <v>0.9</v>
      </c>
      <c r="E205" s="25">
        <v>0</v>
      </c>
      <c r="F205" s="25">
        <f t="shared" si="24"/>
        <v>0</v>
      </c>
      <c r="G205" s="25">
        <v>0</v>
      </c>
      <c r="H205" s="25">
        <f t="shared" si="25"/>
        <v>0</v>
      </c>
      <c r="I205" s="6">
        <f t="shared" si="23"/>
        <v>0</v>
      </c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</row>
    <row r="206" spans="1:254" ht="20.25" customHeight="1" x14ac:dyDescent="0.25">
      <c r="A206" s="5">
        <v>11</v>
      </c>
      <c r="B206" s="54" t="s">
        <v>97</v>
      </c>
      <c r="C206" s="23" t="s">
        <v>51</v>
      </c>
      <c r="D206" s="25">
        <v>4.5</v>
      </c>
      <c r="E206" s="63"/>
      <c r="F206" s="63"/>
      <c r="G206" s="25">
        <v>0</v>
      </c>
      <c r="H206" s="25">
        <f t="shared" si="25"/>
        <v>0</v>
      </c>
      <c r="I206" s="25">
        <f t="shared" si="23"/>
        <v>0</v>
      </c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</row>
    <row r="207" spans="1:254" ht="20.25" customHeight="1" x14ac:dyDescent="0.25">
      <c r="A207" s="5">
        <v>12</v>
      </c>
      <c r="B207" s="54" t="s">
        <v>98</v>
      </c>
      <c r="C207" s="23" t="s">
        <v>51</v>
      </c>
      <c r="D207" s="25">
        <v>4.5</v>
      </c>
      <c r="E207" s="25">
        <v>0</v>
      </c>
      <c r="F207" s="25">
        <f t="shared" si="24"/>
        <v>0</v>
      </c>
      <c r="G207" s="25">
        <v>0</v>
      </c>
      <c r="H207" s="25">
        <f t="shared" si="25"/>
        <v>0</v>
      </c>
      <c r="I207" s="25">
        <f t="shared" si="23"/>
        <v>0</v>
      </c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</row>
    <row r="208" spans="1:254" ht="24.75" customHeight="1" x14ac:dyDescent="0.25">
      <c r="A208" s="5">
        <v>13</v>
      </c>
      <c r="B208" s="54" t="s">
        <v>99</v>
      </c>
      <c r="C208" s="23" t="s">
        <v>51</v>
      </c>
      <c r="D208" s="25">
        <v>4.5</v>
      </c>
      <c r="E208" s="25">
        <v>0</v>
      </c>
      <c r="F208" s="25">
        <f t="shared" si="24"/>
        <v>0</v>
      </c>
      <c r="G208" s="25">
        <v>0</v>
      </c>
      <c r="H208" s="25">
        <f t="shared" si="25"/>
        <v>0</v>
      </c>
      <c r="I208" s="25">
        <f t="shared" si="23"/>
        <v>0</v>
      </c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  <c r="IS208" s="7"/>
      <c r="IT208" s="7"/>
    </row>
    <row r="209" spans="1:255" ht="20.25" customHeight="1" x14ac:dyDescent="0.25">
      <c r="A209" s="5">
        <v>14</v>
      </c>
      <c r="B209" s="54" t="s">
        <v>59</v>
      </c>
      <c r="C209" s="23" t="s">
        <v>8</v>
      </c>
      <c r="D209" s="25">
        <v>1</v>
      </c>
      <c r="E209" s="25">
        <v>0</v>
      </c>
      <c r="F209" s="25">
        <f t="shared" si="24"/>
        <v>0</v>
      </c>
      <c r="G209" s="25">
        <v>0</v>
      </c>
      <c r="H209" s="25">
        <f t="shared" si="25"/>
        <v>0</v>
      </c>
      <c r="I209" s="25">
        <f t="shared" si="23"/>
        <v>0</v>
      </c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  <c r="IP209" s="7"/>
      <c r="IQ209" s="7"/>
      <c r="IR209" s="7"/>
      <c r="IS209" s="7"/>
      <c r="IT209" s="7"/>
      <c r="IU209" s="9"/>
    </row>
    <row r="210" spans="1:255" ht="36.75" customHeight="1" x14ac:dyDescent="0.25">
      <c r="A210" s="5">
        <v>15</v>
      </c>
      <c r="B210" s="54" t="s">
        <v>101</v>
      </c>
      <c r="C210" s="23" t="s">
        <v>51</v>
      </c>
      <c r="D210" s="25">
        <v>4.4000000000000004</v>
      </c>
      <c r="E210" s="25">
        <v>0</v>
      </c>
      <c r="F210" s="25">
        <f t="shared" si="24"/>
        <v>0</v>
      </c>
      <c r="G210" s="25">
        <v>0</v>
      </c>
      <c r="H210" s="25">
        <f t="shared" si="25"/>
        <v>0</v>
      </c>
      <c r="I210" s="25">
        <f t="shared" si="23"/>
        <v>0</v>
      </c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  <c r="IS210" s="7"/>
      <c r="IT210" s="7"/>
      <c r="IU210" s="9"/>
    </row>
    <row r="211" spans="1:255" ht="24.75" customHeight="1" x14ac:dyDescent="0.25">
      <c r="A211" s="5">
        <v>16</v>
      </c>
      <c r="B211" s="54" t="s">
        <v>102</v>
      </c>
      <c r="C211" s="23" t="s">
        <v>51</v>
      </c>
      <c r="D211" s="25">
        <v>8.8000000000000007</v>
      </c>
      <c r="E211" s="25">
        <v>0</v>
      </c>
      <c r="F211" s="25">
        <f t="shared" si="24"/>
        <v>0</v>
      </c>
      <c r="G211" s="25">
        <v>0</v>
      </c>
      <c r="H211" s="25">
        <f t="shared" si="25"/>
        <v>0</v>
      </c>
      <c r="I211" s="25">
        <f t="shared" si="23"/>
        <v>0</v>
      </c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  <c r="IS211" s="7"/>
      <c r="IT211" s="7"/>
    </row>
    <row r="212" spans="1:255" ht="24.75" customHeight="1" x14ac:dyDescent="0.25">
      <c r="A212" s="5">
        <v>17</v>
      </c>
      <c r="B212" s="52" t="s">
        <v>196</v>
      </c>
      <c r="C212" s="23" t="s">
        <v>51</v>
      </c>
      <c r="D212" s="25">
        <v>2.1800000000000002</v>
      </c>
      <c r="E212" s="63"/>
      <c r="F212" s="63"/>
      <c r="G212" s="25">
        <v>0</v>
      </c>
      <c r="H212" s="25">
        <f t="shared" si="25"/>
        <v>0</v>
      </c>
      <c r="I212" s="25">
        <f t="shared" ref="I212:I213" si="26">H212+F212</f>
        <v>0</v>
      </c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  <c r="IS212" s="7"/>
      <c r="IT212" s="7"/>
    </row>
    <row r="213" spans="1:255" ht="34.5" customHeight="1" x14ac:dyDescent="0.25">
      <c r="A213" s="5">
        <v>18</v>
      </c>
      <c r="B213" s="52" t="s">
        <v>211</v>
      </c>
      <c r="C213" s="23" t="s">
        <v>51</v>
      </c>
      <c r="D213" s="25">
        <v>2.1800000000000002</v>
      </c>
      <c r="E213" s="25">
        <v>0</v>
      </c>
      <c r="F213" s="25">
        <f t="shared" si="24"/>
        <v>0</v>
      </c>
      <c r="G213" s="25">
        <v>0</v>
      </c>
      <c r="H213" s="25">
        <f t="shared" si="25"/>
        <v>0</v>
      </c>
      <c r="I213" s="25">
        <f t="shared" si="26"/>
        <v>0</v>
      </c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</row>
    <row r="214" spans="1:255" ht="24.75" customHeight="1" x14ac:dyDescent="0.25">
      <c r="A214" s="5">
        <v>19</v>
      </c>
      <c r="B214" s="53" t="s">
        <v>197</v>
      </c>
      <c r="C214" s="44" t="s">
        <v>51</v>
      </c>
      <c r="D214" s="45">
        <v>2.1800000000000002</v>
      </c>
      <c r="E214" s="25">
        <v>0</v>
      </c>
      <c r="F214" s="25">
        <f t="shared" si="24"/>
        <v>0</v>
      </c>
      <c r="G214" s="25">
        <v>0</v>
      </c>
      <c r="H214" s="25">
        <f t="shared" si="25"/>
        <v>0</v>
      </c>
      <c r="I214" s="46">
        <f t="shared" ref="I214:I219" si="27">H214+F214</f>
        <v>0</v>
      </c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</row>
    <row r="215" spans="1:255" ht="30.75" customHeight="1" x14ac:dyDescent="0.25">
      <c r="A215" s="74">
        <v>20</v>
      </c>
      <c r="B215" s="76" t="s">
        <v>200</v>
      </c>
      <c r="C215" s="76" t="s">
        <v>7</v>
      </c>
      <c r="D215" s="77">
        <v>5</v>
      </c>
      <c r="E215" s="70">
        <v>0</v>
      </c>
      <c r="F215" s="70">
        <f t="shared" si="24"/>
        <v>0</v>
      </c>
      <c r="G215" s="70">
        <v>0</v>
      </c>
      <c r="H215" s="70">
        <f t="shared" si="25"/>
        <v>0</v>
      </c>
      <c r="I215" s="78">
        <f t="shared" si="27"/>
        <v>0</v>
      </c>
    </row>
    <row r="216" spans="1:255" ht="24.75" customHeight="1" x14ac:dyDescent="0.25">
      <c r="A216" s="5">
        <v>21</v>
      </c>
      <c r="B216" s="47" t="s">
        <v>201</v>
      </c>
      <c r="C216" s="47" t="s">
        <v>51</v>
      </c>
      <c r="D216" s="48">
        <v>10.8</v>
      </c>
      <c r="E216" s="25">
        <v>0</v>
      </c>
      <c r="F216" s="25">
        <f t="shared" si="24"/>
        <v>0</v>
      </c>
      <c r="G216" s="25">
        <v>0</v>
      </c>
      <c r="H216" s="25">
        <f t="shared" si="25"/>
        <v>0</v>
      </c>
      <c r="I216" s="49">
        <f t="shared" si="27"/>
        <v>0</v>
      </c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</row>
    <row r="217" spans="1:255" ht="24.75" customHeight="1" x14ac:dyDescent="0.25">
      <c r="A217" s="5">
        <v>22</v>
      </c>
      <c r="B217" s="47" t="s">
        <v>203</v>
      </c>
      <c r="C217" s="47" t="s">
        <v>51</v>
      </c>
      <c r="D217" s="48">
        <v>2</v>
      </c>
      <c r="E217" s="25">
        <v>0</v>
      </c>
      <c r="F217" s="25">
        <f t="shared" si="24"/>
        <v>0</v>
      </c>
      <c r="G217" s="25">
        <v>0</v>
      </c>
      <c r="H217" s="25">
        <f t="shared" si="25"/>
        <v>0</v>
      </c>
      <c r="I217" s="49">
        <f t="shared" si="27"/>
        <v>0</v>
      </c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</row>
    <row r="218" spans="1:255" ht="24.75" customHeight="1" x14ac:dyDescent="0.25">
      <c r="A218" s="5">
        <v>23</v>
      </c>
      <c r="B218" s="47" t="s">
        <v>204</v>
      </c>
      <c r="C218" s="47" t="s">
        <v>51</v>
      </c>
      <c r="D218" s="48">
        <v>3.48</v>
      </c>
      <c r="E218" s="25">
        <v>0</v>
      </c>
      <c r="F218" s="25">
        <f t="shared" si="24"/>
        <v>0</v>
      </c>
      <c r="G218" s="25">
        <v>0</v>
      </c>
      <c r="H218" s="25">
        <f t="shared" si="25"/>
        <v>0</v>
      </c>
      <c r="I218" s="49">
        <f t="shared" si="27"/>
        <v>0</v>
      </c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</row>
    <row r="219" spans="1:255" ht="24.75" customHeight="1" x14ac:dyDescent="0.25">
      <c r="A219" s="5">
        <v>24</v>
      </c>
      <c r="B219" s="52" t="s">
        <v>217</v>
      </c>
      <c r="C219" s="23" t="s">
        <v>51</v>
      </c>
      <c r="D219" s="25">
        <v>155.32</v>
      </c>
      <c r="E219" s="25">
        <v>0</v>
      </c>
      <c r="F219" s="25">
        <f t="shared" si="24"/>
        <v>0</v>
      </c>
      <c r="G219" s="25">
        <v>0</v>
      </c>
      <c r="H219" s="25">
        <f t="shared" si="25"/>
        <v>0</v>
      </c>
      <c r="I219" s="25">
        <f t="shared" si="27"/>
        <v>0</v>
      </c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  <c r="IQ219" s="7"/>
      <c r="IR219" s="7"/>
      <c r="IS219" s="7"/>
      <c r="IT219" s="7"/>
    </row>
    <row r="220" spans="1:255" ht="35.25" customHeight="1" x14ac:dyDescent="0.25">
      <c r="A220" s="5">
        <v>25</v>
      </c>
      <c r="B220" s="54" t="s">
        <v>103</v>
      </c>
      <c r="C220" s="23" t="s">
        <v>51</v>
      </c>
      <c r="D220" s="25">
        <v>1.6</v>
      </c>
      <c r="E220" s="25">
        <v>0</v>
      </c>
      <c r="F220" s="25">
        <f t="shared" si="24"/>
        <v>0</v>
      </c>
      <c r="G220" s="25">
        <v>0</v>
      </c>
      <c r="H220" s="25">
        <f t="shared" si="25"/>
        <v>0</v>
      </c>
      <c r="I220" s="25">
        <f t="shared" si="23"/>
        <v>0</v>
      </c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</row>
    <row r="221" spans="1:255" ht="35.25" customHeight="1" x14ac:dyDescent="0.25">
      <c r="A221" s="5">
        <v>26</v>
      </c>
      <c r="B221" s="54" t="s">
        <v>206</v>
      </c>
      <c r="C221" s="23" t="s">
        <v>67</v>
      </c>
      <c r="D221" s="25">
        <v>45</v>
      </c>
      <c r="E221" s="25">
        <v>0</v>
      </c>
      <c r="F221" s="25">
        <f t="shared" si="24"/>
        <v>0</v>
      </c>
      <c r="G221" s="25">
        <v>0</v>
      </c>
      <c r="H221" s="25">
        <f t="shared" si="25"/>
        <v>0</v>
      </c>
      <c r="I221" s="25">
        <f t="shared" si="23"/>
        <v>0</v>
      </c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</row>
    <row r="222" spans="1:255" ht="35.25" customHeight="1" x14ac:dyDescent="0.25">
      <c r="A222" s="5">
        <v>27</v>
      </c>
      <c r="B222" s="54" t="s">
        <v>208</v>
      </c>
      <c r="C222" s="23" t="s">
        <v>207</v>
      </c>
      <c r="D222" s="25">
        <v>3</v>
      </c>
      <c r="E222" s="25">
        <v>0</v>
      </c>
      <c r="F222" s="25">
        <f t="shared" si="24"/>
        <v>0</v>
      </c>
      <c r="G222" s="25">
        <v>0</v>
      </c>
      <c r="H222" s="25">
        <f t="shared" si="25"/>
        <v>0</v>
      </c>
      <c r="I222" s="25">
        <f>H222+F222</f>
        <v>0</v>
      </c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</row>
    <row r="223" spans="1:255" ht="30" customHeight="1" x14ac:dyDescent="0.25">
      <c r="A223" s="5">
        <v>28</v>
      </c>
      <c r="B223" s="54" t="s">
        <v>118</v>
      </c>
      <c r="C223" s="23" t="s">
        <v>119</v>
      </c>
      <c r="D223" s="25">
        <v>0.2</v>
      </c>
      <c r="E223" s="63"/>
      <c r="F223" s="63"/>
      <c r="G223" s="25">
        <v>0</v>
      </c>
      <c r="H223" s="25">
        <f t="shared" si="25"/>
        <v>0</v>
      </c>
      <c r="I223" s="25">
        <f>H223</f>
        <v>0</v>
      </c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9"/>
    </row>
    <row r="224" spans="1:255" ht="17.25" customHeight="1" x14ac:dyDescent="0.25">
      <c r="A224" s="5"/>
      <c r="B224" s="11" t="s">
        <v>5</v>
      </c>
      <c r="C224" s="5"/>
      <c r="D224" s="6"/>
      <c r="E224" s="6"/>
      <c r="F224" s="12">
        <f>SUM(F196:F223)</f>
        <v>0</v>
      </c>
      <c r="G224" s="6"/>
      <c r="H224" s="12">
        <f>SUM(H196:H223)</f>
        <v>0</v>
      </c>
      <c r="I224" s="12">
        <f>F224+H224</f>
        <v>0</v>
      </c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</row>
    <row r="225" spans="1:255" ht="17.25" customHeight="1" x14ac:dyDescent="0.25">
      <c r="A225" s="5"/>
      <c r="B225" s="11" t="s">
        <v>11</v>
      </c>
      <c r="C225" s="5"/>
      <c r="D225" s="6"/>
      <c r="E225" s="6"/>
      <c r="F225" s="12">
        <f>F224+F194+F185+F179+F152+F109+F84+F33+F18</f>
        <v>0</v>
      </c>
      <c r="G225" s="6"/>
      <c r="H225" s="12">
        <f>H224+H194+H185+H179+H152+H109+H84+H33+H18</f>
        <v>0</v>
      </c>
      <c r="I225" s="12">
        <f>I224+I194+I185+I179+I152+I109+I84+I33+I18</f>
        <v>0</v>
      </c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8"/>
    </row>
    <row r="226" spans="1:255" s="9" customFormat="1" ht="17.25" customHeight="1" x14ac:dyDescent="0.25">
      <c r="A226" s="5"/>
      <c r="B226" s="11" t="s">
        <v>226</v>
      </c>
      <c r="C226" s="5"/>
      <c r="D226" s="6"/>
      <c r="E226" s="6"/>
      <c r="F226" s="6"/>
      <c r="G226" s="6"/>
      <c r="H226" s="6"/>
      <c r="I226" s="6">
        <f>I225*10%</f>
        <v>0</v>
      </c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10"/>
    </row>
    <row r="227" spans="1:255" s="9" customFormat="1" ht="15.75" customHeight="1" x14ac:dyDescent="0.25">
      <c r="A227" s="5"/>
      <c r="B227" s="11" t="s">
        <v>5</v>
      </c>
      <c r="C227" s="5"/>
      <c r="D227" s="6"/>
      <c r="E227" s="6"/>
      <c r="F227" s="6"/>
      <c r="G227" s="6"/>
      <c r="H227" s="6"/>
      <c r="I227" s="6">
        <f>I225+I226</f>
        <v>0</v>
      </c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  <c r="IS227" s="7"/>
      <c r="IT227" s="7"/>
    </row>
    <row r="228" spans="1:255" ht="18" customHeight="1" x14ac:dyDescent="0.25">
      <c r="A228" s="5"/>
      <c r="B228" s="11" t="s">
        <v>225</v>
      </c>
      <c r="C228" s="5"/>
      <c r="D228" s="6"/>
      <c r="E228" s="6"/>
      <c r="F228" s="6"/>
      <c r="G228" s="6"/>
      <c r="H228" s="6"/>
      <c r="I228" s="6">
        <f>I227*8%</f>
        <v>0</v>
      </c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  <c r="IQ228" s="7"/>
      <c r="IR228" s="7"/>
      <c r="IS228" s="7"/>
      <c r="IT228" s="7"/>
    </row>
    <row r="229" spans="1:255" ht="15" customHeight="1" x14ac:dyDescent="0.25">
      <c r="A229" s="5"/>
      <c r="B229" s="11" t="s">
        <v>5</v>
      </c>
      <c r="C229" s="5"/>
      <c r="D229" s="6"/>
      <c r="E229" s="6"/>
      <c r="F229" s="6"/>
      <c r="G229" s="6"/>
      <c r="H229" s="6"/>
      <c r="I229" s="6">
        <f>I227+I228</f>
        <v>0</v>
      </c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  <c r="IQ229" s="7"/>
      <c r="IR229" s="7"/>
      <c r="IS229" s="7"/>
      <c r="IT229" s="7"/>
      <c r="IU229" s="9"/>
    </row>
    <row r="230" spans="1:255" s="9" customFormat="1" ht="17.25" customHeight="1" x14ac:dyDescent="0.25">
      <c r="A230" s="5"/>
      <c r="B230" s="11" t="s">
        <v>227</v>
      </c>
      <c r="C230" s="5"/>
      <c r="D230" s="6"/>
      <c r="E230" s="6"/>
      <c r="F230" s="6"/>
      <c r="G230" s="6"/>
      <c r="H230" s="6"/>
      <c r="I230" s="6">
        <f>I229*5%</f>
        <v>0</v>
      </c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  <c r="IQ230" s="7"/>
      <c r="IR230" s="7"/>
      <c r="IS230" s="7"/>
      <c r="IT230" s="7"/>
      <c r="IU230" s="10"/>
    </row>
    <row r="231" spans="1:255" ht="17.25" customHeight="1" x14ac:dyDescent="0.25">
      <c r="A231" s="5"/>
      <c r="B231" s="11" t="s">
        <v>5</v>
      </c>
      <c r="C231" s="5"/>
      <c r="D231" s="6"/>
      <c r="E231" s="6"/>
      <c r="F231" s="6"/>
      <c r="G231" s="6"/>
      <c r="H231" s="6"/>
      <c r="I231" s="6">
        <f>I229+I230</f>
        <v>0</v>
      </c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  <c r="IQ231" s="7"/>
      <c r="IR231" s="7"/>
      <c r="IS231" s="7"/>
      <c r="IT231" s="7"/>
    </row>
    <row r="232" spans="1:255" s="8" customFormat="1" ht="18" customHeight="1" x14ac:dyDescent="0.25">
      <c r="A232" s="5"/>
      <c r="B232" s="11" t="s">
        <v>10</v>
      </c>
      <c r="C232" s="5"/>
      <c r="D232" s="6"/>
      <c r="E232" s="6"/>
      <c r="F232" s="6"/>
      <c r="G232" s="6"/>
      <c r="H232" s="6"/>
      <c r="I232" s="6">
        <f>I231*18%</f>
        <v>0</v>
      </c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  <c r="IQ232" s="7"/>
      <c r="IR232" s="7"/>
      <c r="IS232" s="7"/>
      <c r="IT232" s="7"/>
      <c r="IU232" s="9"/>
    </row>
    <row r="233" spans="1:255" ht="19.5" customHeight="1" x14ac:dyDescent="0.25">
      <c r="A233" s="5"/>
      <c r="B233" s="11" t="s">
        <v>11</v>
      </c>
      <c r="C233" s="5"/>
      <c r="D233" s="6"/>
      <c r="E233" s="6"/>
      <c r="F233" s="6"/>
      <c r="G233" s="6"/>
      <c r="H233" s="6"/>
      <c r="I233" s="12">
        <f>I231+I232</f>
        <v>0</v>
      </c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  <c r="IS233" s="7"/>
      <c r="IT233" s="7"/>
    </row>
    <row r="234" spans="1:255" s="9" customFormat="1" ht="17.25" customHeight="1" x14ac:dyDescent="0.25">
      <c r="A234" s="56"/>
      <c r="B234" s="56"/>
      <c r="C234" s="56"/>
      <c r="D234" s="56"/>
      <c r="E234" s="56"/>
      <c r="F234" s="56"/>
      <c r="G234" s="56"/>
      <c r="H234" s="56"/>
      <c r="I234" s="56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  <c r="IN234" s="7"/>
      <c r="IO234" s="7"/>
      <c r="IP234" s="7"/>
      <c r="IQ234" s="7"/>
      <c r="IR234" s="7"/>
      <c r="IS234" s="7"/>
      <c r="IT234" s="7"/>
    </row>
    <row r="235" spans="1:255" ht="18" customHeight="1" x14ac:dyDescent="0.25">
      <c r="A235" s="56"/>
      <c r="B235" s="56"/>
      <c r="C235" s="56"/>
      <c r="D235" s="56"/>
      <c r="E235" s="56"/>
      <c r="F235" s="56"/>
      <c r="G235" s="56"/>
      <c r="H235" s="56"/>
      <c r="I235" s="56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  <c r="IM235" s="7"/>
      <c r="IN235" s="7"/>
      <c r="IO235" s="7"/>
      <c r="IP235" s="7"/>
      <c r="IQ235" s="7"/>
      <c r="IR235" s="7"/>
      <c r="IS235" s="7"/>
      <c r="IT235" s="7"/>
    </row>
    <row r="236" spans="1:255" s="9" customFormat="1" ht="19.5" customHeight="1" x14ac:dyDescent="0.25">
      <c r="A236" s="56"/>
      <c r="B236" s="56"/>
      <c r="C236" s="56"/>
      <c r="D236" s="56"/>
      <c r="E236" s="56"/>
      <c r="F236" s="56"/>
      <c r="G236" s="56"/>
      <c r="H236" s="56"/>
      <c r="I236" s="56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  <c r="IP236" s="7"/>
      <c r="IQ236" s="7"/>
      <c r="IR236" s="7"/>
      <c r="IS236" s="7"/>
      <c r="IT236" s="7"/>
      <c r="IU236" s="8"/>
    </row>
    <row r="237" spans="1:255" ht="19.5" customHeight="1" x14ac:dyDescent="0.25">
      <c r="A237" s="56"/>
      <c r="B237" s="56"/>
      <c r="C237" s="56"/>
      <c r="D237" s="56"/>
      <c r="E237" s="56"/>
      <c r="F237" s="56"/>
      <c r="G237" s="56"/>
      <c r="H237" s="56"/>
      <c r="I237" s="56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  <c r="IP237" s="7"/>
      <c r="IQ237" s="7"/>
      <c r="IR237" s="7"/>
      <c r="IS237" s="7"/>
      <c r="IT237" s="7"/>
      <c r="IU237" s="9"/>
    </row>
    <row r="238" spans="1:255" ht="19.5" customHeight="1" x14ac:dyDescent="0.25">
      <c r="A238" s="56"/>
      <c r="B238" s="56"/>
      <c r="C238" s="56"/>
      <c r="D238" s="56"/>
      <c r="E238" s="56"/>
      <c r="F238" s="56"/>
      <c r="G238" s="56"/>
      <c r="H238" s="56"/>
      <c r="I238" s="56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  <c r="IP238" s="7"/>
      <c r="IQ238" s="7"/>
      <c r="IR238" s="7"/>
      <c r="IS238" s="7"/>
      <c r="IT238" s="7"/>
      <c r="IU238" s="8"/>
    </row>
    <row r="239" spans="1:255" s="9" customFormat="1" ht="19.5" customHeight="1" x14ac:dyDescent="0.25">
      <c r="A239" s="56"/>
      <c r="B239" s="56"/>
      <c r="C239" s="56"/>
      <c r="D239" s="56"/>
      <c r="E239" s="56"/>
      <c r="F239" s="56"/>
      <c r="G239" s="56"/>
      <c r="H239" s="56"/>
      <c r="I239" s="56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  <c r="IS239" s="7"/>
      <c r="IT239" s="7"/>
      <c r="IU239" s="8"/>
    </row>
    <row r="240" spans="1:255" ht="17.25" customHeight="1" x14ac:dyDescent="0.25">
      <c r="A240" s="56"/>
      <c r="B240" s="56"/>
      <c r="C240" s="56"/>
      <c r="D240" s="56"/>
      <c r="E240" s="56"/>
      <c r="F240" s="56"/>
      <c r="G240" s="56"/>
      <c r="H240" s="56"/>
      <c r="I240" s="56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8"/>
    </row>
    <row r="241" spans="1:255" s="9" customFormat="1" ht="27" customHeight="1" x14ac:dyDescent="0.25">
      <c r="A241" s="56"/>
      <c r="B241" s="56"/>
      <c r="C241" s="56"/>
      <c r="D241" s="56"/>
      <c r="E241" s="56"/>
      <c r="F241" s="56"/>
      <c r="G241" s="56"/>
      <c r="H241" s="56"/>
      <c r="I241" s="56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4"/>
    </row>
    <row r="242" spans="1:255" ht="17.25" customHeight="1" x14ac:dyDescent="0.25">
      <c r="A242" s="56"/>
      <c r="B242" s="56"/>
      <c r="C242" s="56"/>
      <c r="D242" s="56"/>
      <c r="E242" s="56"/>
      <c r="F242" s="56"/>
      <c r="G242" s="56"/>
      <c r="H242" s="56"/>
      <c r="I242" s="56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  <c r="IP242" s="7"/>
      <c r="IQ242" s="7"/>
      <c r="IR242" s="7"/>
      <c r="IS242" s="7"/>
      <c r="IT242" s="7"/>
      <c r="IU242" s="9"/>
    </row>
    <row r="243" spans="1:255" s="8" customFormat="1" x14ac:dyDescent="0.25">
      <c r="A243" s="56"/>
      <c r="B243" s="56"/>
      <c r="C243" s="56"/>
      <c r="D243" s="56"/>
      <c r="E243" s="56"/>
      <c r="F243" s="56"/>
      <c r="G243" s="56"/>
      <c r="H243" s="56"/>
      <c r="I243" s="56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  <c r="IS243" s="7"/>
      <c r="IT243" s="7"/>
      <c r="IU243" s="9"/>
    </row>
    <row r="244" spans="1:255" s="9" customFormat="1" ht="20.25" customHeight="1" x14ac:dyDescent="0.25">
      <c r="A244" s="56"/>
      <c r="B244" s="56"/>
      <c r="C244" s="56"/>
      <c r="D244" s="56"/>
      <c r="E244" s="56"/>
      <c r="F244" s="56"/>
      <c r="G244" s="56"/>
      <c r="H244" s="56"/>
      <c r="I244" s="56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  <c r="IP244" s="7"/>
      <c r="IQ244" s="7"/>
      <c r="IR244" s="7"/>
      <c r="IS244" s="7"/>
      <c r="IT244" s="7"/>
    </row>
    <row r="245" spans="1:255" s="8" customFormat="1" ht="19.5" customHeight="1" x14ac:dyDescent="0.25">
      <c r="A245" s="56"/>
      <c r="B245" s="56"/>
      <c r="C245" s="56"/>
      <c r="D245" s="56"/>
      <c r="E245" s="56"/>
      <c r="F245" s="56"/>
      <c r="G245" s="56"/>
      <c r="H245" s="56"/>
      <c r="I245" s="56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  <c r="IP245" s="7"/>
      <c r="IQ245" s="7"/>
      <c r="IR245" s="7"/>
      <c r="IS245" s="7"/>
      <c r="IT245" s="7"/>
      <c r="IU245" s="9"/>
    </row>
    <row r="246" spans="1:255" s="8" customFormat="1" ht="30" customHeight="1" x14ac:dyDescent="0.25">
      <c r="A246" s="56"/>
      <c r="B246" s="56"/>
      <c r="C246" s="56"/>
      <c r="D246" s="56"/>
      <c r="E246" s="56"/>
      <c r="F246" s="56"/>
      <c r="G246" s="56"/>
      <c r="H246" s="56"/>
      <c r="I246" s="56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  <c r="IP246" s="7"/>
      <c r="IQ246" s="7"/>
      <c r="IR246" s="7"/>
      <c r="IS246" s="7"/>
      <c r="IT246" s="7"/>
      <c r="IU246" s="9"/>
    </row>
    <row r="247" spans="1:255" s="8" customFormat="1" ht="21" customHeight="1" x14ac:dyDescent="0.25">
      <c r="A247" s="56"/>
      <c r="B247" s="56"/>
      <c r="C247" s="56"/>
      <c r="D247" s="56"/>
      <c r="E247" s="56"/>
      <c r="F247" s="56"/>
      <c r="G247" s="56"/>
      <c r="H247" s="56"/>
      <c r="I247" s="56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  <c r="IP247" s="7"/>
      <c r="IQ247" s="7"/>
      <c r="IR247" s="7"/>
      <c r="IS247" s="7"/>
      <c r="IT247" s="7"/>
      <c r="IU247" s="9"/>
    </row>
    <row r="248" spans="1:255" s="14" customFormat="1" ht="23.25" customHeight="1" x14ac:dyDescent="0.25">
      <c r="A248" s="56"/>
      <c r="B248" s="56"/>
      <c r="C248" s="56"/>
      <c r="D248" s="56"/>
      <c r="E248" s="56"/>
      <c r="F248" s="56"/>
      <c r="G248" s="56"/>
      <c r="H248" s="56"/>
      <c r="I248" s="56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  <c r="IS248" s="7"/>
      <c r="IT248" s="7"/>
      <c r="IU248" s="9"/>
    </row>
    <row r="249" spans="1:255" s="9" customFormat="1" ht="19.5" customHeight="1" x14ac:dyDescent="0.25">
      <c r="A249" s="56"/>
      <c r="B249" s="56"/>
      <c r="C249" s="56"/>
      <c r="D249" s="56"/>
      <c r="E249" s="56"/>
      <c r="F249" s="56"/>
      <c r="G249" s="56"/>
      <c r="H249" s="56"/>
      <c r="I249" s="56"/>
      <c r="J249" s="13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  <c r="IP249" s="7"/>
      <c r="IQ249" s="7"/>
      <c r="IR249" s="7"/>
      <c r="IS249" s="7"/>
      <c r="IT249" s="7"/>
    </row>
    <row r="250" spans="1:255" s="9" customFormat="1" ht="15.75" customHeight="1" x14ac:dyDescent="0.25">
      <c r="A250" s="56"/>
      <c r="B250" s="56"/>
      <c r="C250" s="56"/>
      <c r="D250" s="56"/>
      <c r="E250" s="56"/>
      <c r="F250" s="56"/>
      <c r="G250" s="56"/>
      <c r="H250" s="56"/>
      <c r="I250" s="56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  <c r="IP250" s="7"/>
      <c r="IQ250" s="7"/>
      <c r="IR250" s="7"/>
      <c r="IS250" s="7"/>
      <c r="IT250" s="7"/>
      <c r="IU250" s="10"/>
    </row>
    <row r="251" spans="1:255" s="9" customFormat="1" ht="17.25" customHeight="1" x14ac:dyDescent="0.25">
      <c r="A251" s="56"/>
      <c r="B251" s="56"/>
      <c r="C251" s="56"/>
      <c r="D251" s="56"/>
      <c r="E251" s="56"/>
      <c r="F251" s="56"/>
      <c r="G251" s="56"/>
      <c r="H251" s="56"/>
      <c r="I251" s="56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  <c r="IP251" s="7"/>
      <c r="IQ251" s="7"/>
      <c r="IR251" s="7"/>
      <c r="IS251" s="7"/>
      <c r="IT251" s="7"/>
    </row>
    <row r="252" spans="1:255" s="9" customFormat="1" ht="19.5" customHeight="1" x14ac:dyDescent="0.25">
      <c r="A252" s="56"/>
      <c r="B252" s="56"/>
      <c r="C252" s="56"/>
      <c r="D252" s="56"/>
      <c r="E252" s="56"/>
      <c r="F252" s="56"/>
      <c r="G252" s="56"/>
      <c r="H252" s="56"/>
      <c r="I252" s="56"/>
      <c r="J252" s="7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4"/>
    </row>
    <row r="253" spans="1:255" s="9" customFormat="1" ht="19.5" customHeight="1" x14ac:dyDescent="0.25">
      <c r="A253" s="56"/>
      <c r="B253" s="56"/>
      <c r="C253" s="56"/>
      <c r="D253" s="56"/>
      <c r="E253" s="56"/>
      <c r="F253" s="56"/>
      <c r="G253" s="56"/>
      <c r="H253" s="56"/>
      <c r="I253" s="56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  <c r="IN253" s="7"/>
      <c r="IO253" s="7"/>
      <c r="IP253" s="7"/>
      <c r="IQ253" s="7"/>
      <c r="IR253" s="7"/>
      <c r="IS253" s="7"/>
      <c r="IT253" s="7"/>
      <c r="IU253" s="10"/>
    </row>
    <row r="254" spans="1:255" s="9" customFormat="1" ht="17.25" customHeight="1" x14ac:dyDescent="0.25">
      <c r="A254" s="56"/>
      <c r="B254" s="56"/>
      <c r="C254" s="56"/>
      <c r="D254" s="56"/>
      <c r="E254" s="56"/>
      <c r="F254" s="56"/>
      <c r="G254" s="56"/>
      <c r="H254" s="56"/>
      <c r="I254" s="56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  <c r="IO254" s="7"/>
      <c r="IP254" s="7"/>
      <c r="IQ254" s="7"/>
      <c r="IR254" s="7"/>
      <c r="IS254" s="7"/>
      <c r="IT254" s="7"/>
    </row>
    <row r="255" spans="1:255" s="9" customFormat="1" ht="18.75" customHeight="1" x14ac:dyDescent="0.25">
      <c r="A255" s="56"/>
      <c r="B255" s="56"/>
      <c r="C255" s="56"/>
      <c r="D255" s="56"/>
      <c r="E255" s="56"/>
      <c r="F255" s="56"/>
      <c r="G255" s="56"/>
      <c r="H255" s="56"/>
      <c r="I255" s="56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  <c r="IP255" s="7"/>
      <c r="IQ255" s="7"/>
      <c r="IR255" s="7"/>
      <c r="IS255" s="7"/>
      <c r="IT255" s="7"/>
      <c r="IU255" s="10"/>
    </row>
    <row r="256" spans="1:255" s="9" customFormat="1" ht="25.5" customHeight="1" x14ac:dyDescent="0.25">
      <c r="A256" s="56"/>
      <c r="B256" s="56"/>
      <c r="C256" s="56"/>
      <c r="D256" s="56"/>
      <c r="E256" s="56"/>
      <c r="F256" s="56"/>
      <c r="G256" s="56"/>
      <c r="H256" s="56"/>
      <c r="I256" s="56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  <c r="IP256" s="7"/>
      <c r="IQ256" s="7"/>
      <c r="IR256" s="7"/>
      <c r="IS256" s="7"/>
      <c r="IT256" s="7"/>
      <c r="IU256" s="8"/>
    </row>
    <row r="257" spans="1:255" ht="21" customHeight="1" x14ac:dyDescent="0.25">
      <c r="A257" s="56"/>
      <c r="B257" s="56"/>
      <c r="C257" s="56"/>
      <c r="D257" s="56"/>
      <c r="E257" s="56"/>
      <c r="F257" s="56"/>
      <c r="G257" s="56"/>
      <c r="H257" s="56"/>
      <c r="I257" s="56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  <c r="IP257" s="7"/>
      <c r="IQ257" s="7"/>
      <c r="IR257" s="7"/>
      <c r="IS257" s="7"/>
      <c r="IT257" s="7"/>
      <c r="IU257" s="9"/>
    </row>
    <row r="258" spans="1:255" s="9" customFormat="1" ht="20.25" customHeight="1" x14ac:dyDescent="0.25">
      <c r="A258" s="56"/>
      <c r="B258" s="56"/>
      <c r="C258" s="56"/>
      <c r="D258" s="56"/>
      <c r="E258" s="56"/>
      <c r="F258" s="56"/>
      <c r="G258" s="56"/>
      <c r="H258" s="56"/>
      <c r="I258" s="56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  <c r="IP258" s="7"/>
      <c r="IQ258" s="7"/>
      <c r="IR258" s="7"/>
      <c r="IS258" s="7"/>
      <c r="IT258" s="7"/>
      <c r="IU258" s="10"/>
    </row>
    <row r="259" spans="1:255" s="14" customFormat="1" ht="20.25" customHeight="1" x14ac:dyDescent="0.25">
      <c r="A259" s="56"/>
      <c r="B259" s="56"/>
      <c r="C259" s="56"/>
      <c r="D259" s="56"/>
      <c r="E259" s="56"/>
      <c r="F259" s="56"/>
      <c r="G259" s="56"/>
      <c r="H259" s="56"/>
      <c r="I259" s="56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  <c r="IN259" s="7"/>
      <c r="IO259" s="7"/>
      <c r="IP259" s="7"/>
      <c r="IQ259" s="7"/>
      <c r="IR259" s="7"/>
      <c r="IS259" s="7"/>
      <c r="IT259" s="7"/>
      <c r="IU259" s="9"/>
    </row>
    <row r="260" spans="1:255" ht="19.5" customHeight="1" x14ac:dyDescent="0.25">
      <c r="A260" s="56"/>
      <c r="B260" s="56"/>
      <c r="C260" s="56"/>
      <c r="D260" s="56"/>
      <c r="E260" s="56"/>
      <c r="F260" s="56"/>
      <c r="G260" s="56"/>
      <c r="H260" s="56"/>
      <c r="I260" s="56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  <c r="IN260" s="7"/>
      <c r="IO260" s="7"/>
      <c r="IP260" s="7"/>
      <c r="IQ260" s="7"/>
      <c r="IR260" s="7"/>
      <c r="IS260" s="7"/>
      <c r="IT260" s="7"/>
      <c r="IU260" s="9"/>
    </row>
    <row r="261" spans="1:255" s="9" customFormat="1" ht="18" customHeight="1" x14ac:dyDescent="0.25">
      <c r="A261" s="56"/>
      <c r="B261" s="56"/>
      <c r="C261" s="56"/>
      <c r="D261" s="56"/>
      <c r="E261" s="56"/>
      <c r="F261" s="56"/>
      <c r="G261" s="56"/>
      <c r="H261" s="56"/>
      <c r="I261" s="56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  <c r="IN261" s="7"/>
      <c r="IO261" s="7"/>
      <c r="IP261" s="7"/>
      <c r="IQ261" s="7"/>
      <c r="IR261" s="7"/>
      <c r="IS261" s="7"/>
      <c r="IT261" s="7"/>
      <c r="IU261" s="8"/>
    </row>
    <row r="262" spans="1:255" ht="30" customHeight="1" x14ac:dyDescent="0.25">
      <c r="A262" s="56"/>
      <c r="B262" s="56"/>
      <c r="C262" s="56"/>
      <c r="D262" s="56"/>
      <c r="E262" s="56"/>
      <c r="F262" s="56"/>
      <c r="G262" s="56"/>
      <c r="H262" s="56"/>
      <c r="I262" s="56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  <c r="IP262" s="7"/>
      <c r="IQ262" s="7"/>
      <c r="IR262" s="7"/>
      <c r="IS262" s="7"/>
      <c r="IT262" s="7"/>
      <c r="IU262" s="9"/>
    </row>
    <row r="263" spans="1:255" s="8" customFormat="1" ht="20.25" customHeight="1" x14ac:dyDescent="0.25">
      <c r="A263" s="56"/>
      <c r="B263" s="56"/>
      <c r="C263" s="56"/>
      <c r="D263" s="56"/>
      <c r="E263" s="56"/>
      <c r="F263" s="56"/>
      <c r="G263" s="56"/>
      <c r="H263" s="56"/>
      <c r="I263" s="56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  <c r="IP263" s="7"/>
      <c r="IQ263" s="7"/>
      <c r="IR263" s="7"/>
      <c r="IS263" s="7"/>
      <c r="IT263" s="7"/>
      <c r="IU263" s="10"/>
    </row>
    <row r="264" spans="1:255" s="9" customFormat="1" ht="19.5" customHeight="1" x14ac:dyDescent="0.25">
      <c r="A264" s="56"/>
      <c r="B264" s="56"/>
      <c r="C264" s="56"/>
      <c r="D264" s="56"/>
      <c r="E264" s="56"/>
      <c r="F264" s="56"/>
      <c r="G264" s="56"/>
      <c r="H264" s="56"/>
      <c r="I264" s="56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  <c r="IN264" s="7"/>
      <c r="IO264" s="7"/>
      <c r="IP264" s="7"/>
      <c r="IQ264" s="7"/>
      <c r="IR264" s="7"/>
      <c r="IS264" s="7"/>
      <c r="IT264" s="7"/>
    </row>
    <row r="265" spans="1:255" ht="19.5" customHeight="1" x14ac:dyDescent="0.25">
      <c r="A265" s="56"/>
      <c r="B265" s="56"/>
      <c r="C265" s="56"/>
      <c r="D265" s="56"/>
      <c r="E265" s="56"/>
      <c r="F265" s="56"/>
      <c r="G265" s="56"/>
      <c r="H265" s="56"/>
      <c r="I265" s="56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  <c r="IP265" s="7"/>
      <c r="IQ265" s="7"/>
      <c r="IR265" s="7"/>
      <c r="IS265" s="7"/>
      <c r="IT265" s="7"/>
      <c r="IU265" s="9"/>
    </row>
    <row r="266" spans="1:255" s="9" customFormat="1" ht="18.75" customHeight="1" x14ac:dyDescent="0.25">
      <c r="A266" s="56"/>
      <c r="B266" s="56"/>
      <c r="C266" s="56"/>
      <c r="D266" s="56"/>
      <c r="E266" s="56"/>
      <c r="F266" s="56"/>
      <c r="G266" s="56"/>
      <c r="H266" s="56"/>
      <c r="I266" s="56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/>
      <c r="IM266" s="7"/>
      <c r="IN266" s="7"/>
      <c r="IO266" s="7"/>
      <c r="IP266" s="7"/>
      <c r="IQ266" s="7"/>
      <c r="IR266" s="7"/>
      <c r="IS266" s="7"/>
      <c r="IT266" s="7"/>
      <c r="IU266" s="10"/>
    </row>
    <row r="267" spans="1:255" s="9" customFormat="1" ht="32.25" customHeight="1" x14ac:dyDescent="0.25">
      <c r="A267" s="56"/>
      <c r="B267" s="56"/>
      <c r="C267" s="56"/>
      <c r="D267" s="56"/>
      <c r="E267" s="56"/>
      <c r="F267" s="56"/>
      <c r="G267" s="56"/>
      <c r="H267" s="56"/>
      <c r="I267" s="56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/>
      <c r="IM267" s="7"/>
      <c r="IN267" s="7"/>
      <c r="IO267" s="7"/>
      <c r="IP267" s="7"/>
      <c r="IQ267" s="7"/>
      <c r="IR267" s="7"/>
      <c r="IS267" s="7"/>
      <c r="IT267" s="7"/>
    </row>
    <row r="268" spans="1:255" s="8" customFormat="1" ht="18" customHeight="1" x14ac:dyDescent="0.25">
      <c r="A268" s="56"/>
      <c r="B268" s="56"/>
      <c r="C268" s="56"/>
      <c r="D268" s="56"/>
      <c r="E268" s="56"/>
      <c r="F268" s="56"/>
      <c r="G268" s="56"/>
      <c r="H268" s="56"/>
      <c r="I268" s="56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  <c r="IN268" s="7"/>
      <c r="IO268" s="7"/>
      <c r="IP268" s="7"/>
      <c r="IQ268" s="7"/>
      <c r="IR268" s="7"/>
      <c r="IS268" s="7"/>
      <c r="IT268" s="7"/>
      <c r="IU268" s="10"/>
    </row>
    <row r="269" spans="1:255" s="9" customFormat="1" ht="21" customHeight="1" x14ac:dyDescent="0.25">
      <c r="A269" s="56"/>
      <c r="B269" s="56"/>
      <c r="C269" s="56"/>
      <c r="D269" s="56"/>
      <c r="E269" s="56"/>
      <c r="F269" s="56"/>
      <c r="G269" s="56"/>
      <c r="H269" s="56"/>
      <c r="I269" s="56"/>
      <c r="J269" s="13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/>
      <c r="IM269" s="7"/>
      <c r="IN269" s="7"/>
      <c r="IO269" s="7"/>
      <c r="IP269" s="7"/>
      <c r="IQ269" s="7"/>
      <c r="IR269" s="7"/>
      <c r="IS269" s="7"/>
      <c r="IT269" s="7"/>
    </row>
    <row r="270" spans="1:255" ht="18.75" customHeight="1" x14ac:dyDescent="0.25">
      <c r="A270" s="56"/>
      <c r="B270" s="56"/>
      <c r="C270" s="56"/>
      <c r="D270" s="56"/>
      <c r="E270" s="56"/>
      <c r="F270" s="56"/>
      <c r="G270" s="56"/>
      <c r="H270" s="56"/>
      <c r="I270" s="56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  <c r="IP270" s="7"/>
      <c r="IQ270" s="7"/>
      <c r="IR270" s="7"/>
      <c r="IS270" s="7"/>
      <c r="IT270" s="7"/>
      <c r="IU270" s="9"/>
    </row>
    <row r="271" spans="1:255" s="9" customFormat="1" ht="18.75" customHeight="1" x14ac:dyDescent="0.25">
      <c r="A271" s="56"/>
      <c r="B271" s="56"/>
      <c r="C271" s="56"/>
      <c r="D271" s="56"/>
      <c r="E271" s="56"/>
      <c r="F271" s="56"/>
      <c r="G271" s="56"/>
      <c r="H271" s="56"/>
      <c r="I271" s="56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/>
      <c r="IM271" s="7"/>
      <c r="IN271" s="7"/>
      <c r="IO271" s="7"/>
      <c r="IP271" s="7"/>
      <c r="IQ271" s="7"/>
      <c r="IR271" s="7"/>
      <c r="IS271" s="7"/>
      <c r="IT271" s="7"/>
      <c r="IU271" s="8"/>
    </row>
    <row r="272" spans="1:255" s="9" customFormat="1" ht="33" customHeight="1" x14ac:dyDescent="0.25">
      <c r="A272" s="56"/>
      <c r="B272" s="56"/>
      <c r="C272" s="56"/>
      <c r="D272" s="56"/>
      <c r="E272" s="56"/>
      <c r="F272" s="56"/>
      <c r="G272" s="56"/>
      <c r="H272" s="56"/>
      <c r="I272" s="56"/>
      <c r="J272" s="7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  <c r="HR272" s="13"/>
      <c r="HS272" s="13"/>
      <c r="HT272" s="13"/>
      <c r="HU272" s="13"/>
      <c r="HV272" s="13"/>
      <c r="HW272" s="13"/>
      <c r="HX272" s="13"/>
      <c r="HY272" s="13"/>
      <c r="HZ272" s="13"/>
      <c r="IA272" s="13"/>
      <c r="IB272" s="13"/>
      <c r="IC272" s="13"/>
      <c r="ID272" s="13"/>
      <c r="IE272" s="13"/>
      <c r="IF272" s="13"/>
      <c r="IG272" s="13"/>
      <c r="IH272" s="13"/>
      <c r="II272" s="13"/>
      <c r="IJ272" s="13"/>
      <c r="IK272" s="13"/>
      <c r="IL272" s="13"/>
      <c r="IM272" s="13"/>
      <c r="IN272" s="13"/>
      <c r="IO272" s="13"/>
      <c r="IP272" s="13"/>
      <c r="IQ272" s="13"/>
      <c r="IR272" s="13"/>
      <c r="IS272" s="13"/>
      <c r="IT272" s="13"/>
      <c r="IU272" s="14"/>
    </row>
    <row r="273" spans="1:255" ht="18" customHeight="1" x14ac:dyDescent="0.25">
      <c r="A273" s="56"/>
      <c r="B273" s="56"/>
      <c r="C273" s="56"/>
      <c r="D273" s="56"/>
      <c r="E273" s="56"/>
      <c r="F273" s="56"/>
      <c r="G273" s="56"/>
      <c r="H273" s="56"/>
      <c r="I273" s="56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  <c r="IJ273" s="7"/>
      <c r="IK273" s="7"/>
      <c r="IL273" s="7"/>
      <c r="IM273" s="7"/>
      <c r="IN273" s="7"/>
      <c r="IO273" s="7"/>
      <c r="IP273" s="7"/>
      <c r="IQ273" s="7"/>
      <c r="IR273" s="7"/>
      <c r="IS273" s="7"/>
      <c r="IT273" s="7"/>
      <c r="IU273" s="9"/>
    </row>
    <row r="274" spans="1:255" s="9" customFormat="1" ht="19.5" customHeight="1" x14ac:dyDescent="0.25">
      <c r="A274" s="56"/>
      <c r="B274" s="56"/>
      <c r="C274" s="56"/>
      <c r="D274" s="56"/>
      <c r="E274" s="56"/>
      <c r="F274" s="56"/>
      <c r="G274" s="56"/>
      <c r="H274" s="56"/>
      <c r="I274" s="56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  <c r="IJ274" s="7"/>
      <c r="IK274" s="7"/>
      <c r="IL274" s="7"/>
      <c r="IM274" s="7"/>
      <c r="IN274" s="7"/>
      <c r="IO274" s="7"/>
      <c r="IP274" s="7"/>
      <c r="IQ274" s="7"/>
      <c r="IR274" s="7"/>
      <c r="IS274" s="7"/>
      <c r="IT274" s="7"/>
      <c r="IU274" s="10"/>
    </row>
    <row r="275" spans="1:255" ht="19.5" customHeight="1" x14ac:dyDescent="0.25">
      <c r="A275" s="56"/>
      <c r="B275" s="56"/>
      <c r="C275" s="56"/>
      <c r="D275" s="56"/>
      <c r="E275" s="56"/>
      <c r="F275" s="56"/>
      <c r="G275" s="56"/>
      <c r="H275" s="56"/>
      <c r="I275" s="56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  <c r="IJ275" s="7"/>
      <c r="IK275" s="7"/>
      <c r="IL275" s="7"/>
      <c r="IM275" s="7"/>
      <c r="IN275" s="7"/>
      <c r="IO275" s="7"/>
      <c r="IP275" s="7"/>
      <c r="IQ275" s="7"/>
      <c r="IR275" s="7"/>
      <c r="IS275" s="7"/>
      <c r="IT275" s="7"/>
      <c r="IU275" s="9"/>
    </row>
    <row r="276" spans="1:255" s="9" customFormat="1" ht="19.5" customHeight="1" x14ac:dyDescent="0.25">
      <c r="A276" s="56"/>
      <c r="B276" s="56"/>
      <c r="C276" s="56"/>
      <c r="D276" s="56"/>
      <c r="E276" s="56"/>
      <c r="F276" s="56"/>
      <c r="G276" s="56"/>
      <c r="H276" s="56"/>
      <c r="I276" s="56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  <c r="IP276" s="7"/>
      <c r="IQ276" s="7"/>
      <c r="IR276" s="7"/>
      <c r="IS276" s="7"/>
      <c r="IT276" s="7"/>
    </row>
    <row r="277" spans="1:255" s="9" customFormat="1" ht="17.25" customHeight="1" x14ac:dyDescent="0.25">
      <c r="A277" s="56"/>
      <c r="B277" s="56"/>
      <c r="C277" s="56"/>
      <c r="D277" s="56"/>
      <c r="E277" s="56"/>
      <c r="F277" s="56"/>
      <c r="G277" s="56"/>
      <c r="H277" s="56"/>
      <c r="I277" s="56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  <c r="IN277" s="7"/>
      <c r="IO277" s="7"/>
      <c r="IP277" s="7"/>
      <c r="IQ277" s="7"/>
      <c r="IR277" s="7"/>
      <c r="IS277" s="7"/>
      <c r="IT277" s="7"/>
    </row>
    <row r="278" spans="1:255" s="8" customFormat="1" ht="17.25" customHeight="1" x14ac:dyDescent="0.25">
      <c r="A278" s="56"/>
      <c r="B278" s="56"/>
      <c r="C278" s="56"/>
      <c r="D278" s="56"/>
      <c r="E278" s="56"/>
      <c r="F278" s="56"/>
      <c r="G278" s="56"/>
      <c r="H278" s="56"/>
      <c r="I278" s="56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/>
      <c r="IM278" s="7"/>
      <c r="IN278" s="7"/>
      <c r="IO278" s="7"/>
      <c r="IP278" s="7"/>
      <c r="IQ278" s="7"/>
      <c r="IR278" s="7"/>
      <c r="IS278" s="7"/>
      <c r="IT278" s="7"/>
      <c r="IU278" s="9"/>
    </row>
    <row r="279" spans="1:255" s="14" customFormat="1" ht="17.25" customHeight="1" x14ac:dyDescent="0.25">
      <c r="A279" s="56"/>
      <c r="B279" s="56"/>
      <c r="C279" s="56"/>
      <c r="D279" s="56"/>
      <c r="E279" s="56"/>
      <c r="F279" s="56"/>
      <c r="G279" s="56"/>
      <c r="H279" s="56"/>
      <c r="I279" s="56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/>
      <c r="IM279" s="7"/>
      <c r="IN279" s="7"/>
      <c r="IO279" s="7"/>
      <c r="IP279" s="7"/>
      <c r="IQ279" s="7"/>
      <c r="IR279" s="7"/>
      <c r="IS279" s="7"/>
      <c r="IT279" s="7"/>
      <c r="IU279" s="9"/>
    </row>
    <row r="280" spans="1:255" s="9" customFormat="1" ht="20.25" customHeight="1" x14ac:dyDescent="0.25">
      <c r="A280" s="56"/>
      <c r="B280" s="56"/>
      <c r="C280" s="56"/>
      <c r="D280" s="56"/>
      <c r="E280" s="56"/>
      <c r="F280" s="56"/>
      <c r="G280" s="56"/>
      <c r="H280" s="56"/>
      <c r="I280" s="56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  <c r="IJ280" s="7"/>
      <c r="IK280" s="7"/>
      <c r="IL280" s="7"/>
      <c r="IM280" s="7"/>
      <c r="IN280" s="7"/>
      <c r="IO280" s="7"/>
      <c r="IP280" s="7"/>
      <c r="IQ280" s="7"/>
      <c r="IR280" s="7"/>
      <c r="IS280" s="7"/>
      <c r="IT280" s="7"/>
    </row>
    <row r="281" spans="1:255" ht="19.5" customHeight="1" x14ac:dyDescent="0.25">
      <c r="A281" s="56"/>
      <c r="B281" s="56"/>
      <c r="C281" s="56"/>
      <c r="D281" s="56"/>
      <c r="E281" s="56"/>
      <c r="F281" s="56"/>
      <c r="G281" s="56"/>
      <c r="H281" s="56"/>
      <c r="I281" s="56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/>
      <c r="IM281" s="7"/>
      <c r="IN281" s="7"/>
      <c r="IO281" s="7"/>
      <c r="IP281" s="7"/>
      <c r="IQ281" s="7"/>
      <c r="IR281" s="7"/>
      <c r="IS281" s="7"/>
      <c r="IT281" s="7"/>
      <c r="IU281" s="9"/>
    </row>
    <row r="282" spans="1:255" s="9" customFormat="1" ht="16.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  <c r="IP282" s="7"/>
      <c r="IQ282" s="7"/>
      <c r="IR282" s="7"/>
      <c r="IS282" s="7"/>
      <c r="IT282" s="7"/>
    </row>
    <row r="283" spans="1:255" s="9" customFormat="1" ht="18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  <c r="IP283" s="7"/>
      <c r="IQ283" s="7"/>
      <c r="IR283" s="7"/>
      <c r="IS283" s="7"/>
      <c r="IT283" s="7"/>
      <c r="IU283" s="8"/>
    </row>
    <row r="284" spans="1:255" s="9" customFormat="1" ht="20.2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  <c r="IJ284" s="7"/>
      <c r="IK284" s="7"/>
      <c r="IL284" s="7"/>
      <c r="IM284" s="7"/>
      <c r="IN284" s="7"/>
      <c r="IO284" s="7"/>
      <c r="IP284" s="7"/>
      <c r="IQ284" s="7"/>
      <c r="IR284" s="7"/>
      <c r="IS284" s="7"/>
      <c r="IT284" s="7"/>
      <c r="IU284" s="8"/>
    </row>
    <row r="285" spans="1:255" s="9" customFormat="1" ht="33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  <c r="IJ285" s="7"/>
      <c r="IK285" s="7"/>
      <c r="IL285" s="7"/>
      <c r="IM285" s="7"/>
      <c r="IN285" s="7"/>
      <c r="IO285" s="7"/>
      <c r="IP285" s="7"/>
      <c r="IQ285" s="7"/>
      <c r="IR285" s="7"/>
      <c r="IS285" s="7"/>
      <c r="IT285" s="7"/>
      <c r="IU285" s="8"/>
    </row>
    <row r="286" spans="1:255" s="9" customFormat="1" ht="33.7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  <c r="IJ286" s="7"/>
      <c r="IK286" s="7"/>
      <c r="IL286" s="7"/>
      <c r="IM286" s="7"/>
      <c r="IN286" s="7"/>
      <c r="IO286" s="7"/>
      <c r="IP286" s="7"/>
      <c r="IQ286" s="7"/>
      <c r="IR286" s="7"/>
      <c r="IS286" s="7"/>
      <c r="IT286" s="7"/>
      <c r="IU286" s="8"/>
    </row>
    <row r="287" spans="1:255" s="9" customFormat="1" ht="18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13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  <c r="IJ287" s="7"/>
      <c r="IK287" s="7"/>
      <c r="IL287" s="7"/>
      <c r="IM287" s="7"/>
      <c r="IN287" s="7"/>
      <c r="IO287" s="7"/>
      <c r="IP287" s="7"/>
      <c r="IQ287" s="7"/>
      <c r="IR287" s="7"/>
      <c r="IS287" s="7"/>
      <c r="IT287" s="7"/>
      <c r="IU287" s="8"/>
    </row>
    <row r="288" spans="1:255" s="9" customFormat="1" ht="15.7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  <c r="IJ288" s="7"/>
      <c r="IK288" s="7"/>
      <c r="IL288" s="7"/>
      <c r="IM288" s="7"/>
      <c r="IN288" s="7"/>
      <c r="IO288" s="7"/>
      <c r="IP288" s="7"/>
      <c r="IQ288" s="7"/>
      <c r="IR288" s="7"/>
      <c r="IS288" s="7"/>
      <c r="IT288" s="7"/>
      <c r="IU288" s="8"/>
    </row>
    <row r="289" spans="1:255" s="9" customFormat="1" ht="17.2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/>
      <c r="IM289" s="7"/>
      <c r="IN289" s="7"/>
      <c r="IO289" s="7"/>
      <c r="IP289" s="7"/>
      <c r="IQ289" s="7"/>
      <c r="IR289" s="7"/>
      <c r="IS289" s="7"/>
      <c r="IT289" s="7"/>
      <c r="IU289" s="8"/>
    </row>
    <row r="290" spans="1:255" s="8" customFormat="1" ht="17.2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7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  <c r="HH290" s="13"/>
      <c r="HI290" s="13"/>
      <c r="HJ290" s="13"/>
      <c r="HK290" s="13"/>
      <c r="HL290" s="13"/>
      <c r="HM290" s="13"/>
      <c r="HN290" s="13"/>
      <c r="HO290" s="13"/>
      <c r="HP290" s="13"/>
      <c r="HQ290" s="13"/>
      <c r="HR290" s="13"/>
      <c r="HS290" s="13"/>
      <c r="HT290" s="13"/>
      <c r="HU290" s="13"/>
      <c r="HV290" s="13"/>
      <c r="HW290" s="13"/>
      <c r="HX290" s="13"/>
      <c r="HY290" s="13"/>
      <c r="HZ290" s="13"/>
      <c r="IA290" s="13"/>
      <c r="IB290" s="13"/>
      <c r="IC290" s="13"/>
      <c r="ID290" s="13"/>
      <c r="IE290" s="13"/>
      <c r="IF290" s="13"/>
      <c r="IG290" s="13"/>
      <c r="IH290" s="13"/>
      <c r="II290" s="13"/>
      <c r="IJ290" s="13"/>
      <c r="IK290" s="13"/>
      <c r="IL290" s="13"/>
      <c r="IM290" s="13"/>
      <c r="IN290" s="13"/>
      <c r="IO290" s="13"/>
      <c r="IP290" s="13"/>
      <c r="IQ290" s="13"/>
      <c r="IR290" s="13"/>
      <c r="IS290" s="13"/>
      <c r="IT290" s="13"/>
      <c r="IU290" s="15"/>
    </row>
    <row r="291" spans="1:255" s="8" customFormat="1" ht="17.2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  <c r="IJ291" s="7"/>
      <c r="IK291" s="7"/>
      <c r="IL291" s="7"/>
      <c r="IM291" s="7"/>
      <c r="IN291" s="7"/>
      <c r="IO291" s="7"/>
      <c r="IP291" s="7"/>
      <c r="IQ291" s="7"/>
      <c r="IR291" s="7"/>
      <c r="IS291" s="7"/>
      <c r="IT291" s="7"/>
    </row>
    <row r="292" spans="1:255" s="8" customFormat="1" ht="17.2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  <c r="IJ292" s="7"/>
      <c r="IK292" s="7"/>
      <c r="IL292" s="7"/>
      <c r="IM292" s="7"/>
      <c r="IN292" s="7"/>
      <c r="IO292" s="7"/>
      <c r="IP292" s="7"/>
      <c r="IQ292" s="7"/>
      <c r="IR292" s="7"/>
      <c r="IS292" s="7"/>
      <c r="IT292" s="7"/>
    </row>
    <row r="293" spans="1:255" s="8" customFormat="1" ht="17.25" customHeight="1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/>
      <c r="IM293" s="7"/>
      <c r="IN293" s="7"/>
      <c r="IO293" s="7"/>
      <c r="IP293" s="7"/>
      <c r="IQ293" s="7"/>
      <c r="IR293" s="7"/>
      <c r="IS293" s="7"/>
      <c r="IT293" s="7"/>
    </row>
    <row r="294" spans="1:255" s="8" customFormat="1" ht="17.25" customHeight="1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  <c r="IJ294" s="7"/>
      <c r="IK294" s="7"/>
      <c r="IL294" s="7"/>
      <c r="IM294" s="7"/>
      <c r="IN294" s="7"/>
      <c r="IO294" s="7"/>
      <c r="IP294" s="7"/>
      <c r="IQ294" s="7"/>
      <c r="IR294" s="7"/>
      <c r="IS294" s="7"/>
      <c r="IT294" s="7"/>
      <c r="IU294" s="10"/>
    </row>
    <row r="295" spans="1:255" s="8" customFormat="1" ht="29.25" customHeight="1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/>
      <c r="IM295" s="7"/>
      <c r="IN295" s="7"/>
      <c r="IO295" s="7"/>
      <c r="IP295" s="7"/>
      <c r="IQ295" s="7"/>
      <c r="IR295" s="7"/>
      <c r="IS295" s="7"/>
      <c r="IT295" s="7"/>
      <c r="IU295" s="10"/>
    </row>
    <row r="296" spans="1:255" s="8" customFormat="1" ht="17.25" customHeight="1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  <c r="IJ296" s="7"/>
      <c r="IK296" s="7"/>
      <c r="IL296" s="7"/>
      <c r="IM296" s="7"/>
      <c r="IN296" s="7"/>
      <c r="IO296" s="7"/>
      <c r="IP296" s="7"/>
      <c r="IQ296" s="7"/>
      <c r="IR296" s="7"/>
      <c r="IS296" s="7"/>
      <c r="IT296" s="7"/>
      <c r="IU296" s="10"/>
    </row>
    <row r="297" spans="1:255" s="15" customFormat="1" ht="18" customHeight="1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  <c r="IJ297" s="7"/>
      <c r="IK297" s="7"/>
      <c r="IL297" s="7"/>
      <c r="IM297" s="7"/>
      <c r="IN297" s="7"/>
      <c r="IO297" s="7"/>
      <c r="IP297" s="7"/>
      <c r="IQ297" s="7"/>
      <c r="IR297" s="7"/>
      <c r="IS297" s="7"/>
      <c r="IT297" s="7"/>
      <c r="IU297" s="8"/>
    </row>
    <row r="298" spans="1:255" s="8" customFormat="1" ht="17.25" customHeight="1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  <c r="IO298" s="7"/>
      <c r="IP298" s="7"/>
      <c r="IQ298" s="7"/>
      <c r="IR298" s="7"/>
      <c r="IS298" s="7"/>
      <c r="IT298" s="7"/>
    </row>
    <row r="299" spans="1:255" s="8" customFormat="1" ht="18" customHeight="1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/>
      <c r="IM299" s="7"/>
      <c r="IN299" s="7"/>
      <c r="IO299" s="7"/>
      <c r="IP299" s="7"/>
      <c r="IQ299" s="7"/>
      <c r="IR299" s="7"/>
      <c r="IS299" s="7"/>
      <c r="IT299" s="7"/>
      <c r="IU299" s="10"/>
    </row>
    <row r="300" spans="1:255" s="8" customFormat="1" ht="18" customHeight="1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13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  <c r="IP300" s="7"/>
      <c r="IQ300" s="7"/>
      <c r="IR300" s="7"/>
      <c r="IS300" s="7"/>
      <c r="IT300" s="7"/>
    </row>
    <row r="301" spans="1:255" ht="17.25" customHeight="1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  <c r="IP301" s="7"/>
      <c r="IQ301" s="7"/>
      <c r="IR301" s="7"/>
      <c r="IS301" s="7"/>
      <c r="IT301" s="7"/>
    </row>
    <row r="302" spans="1:255" ht="18" customHeight="1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  <c r="IP302" s="7"/>
      <c r="IQ302" s="7"/>
      <c r="IR302" s="7"/>
      <c r="IS302" s="7"/>
      <c r="IT302" s="7"/>
    </row>
    <row r="303" spans="1:255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7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  <c r="HH303" s="13"/>
      <c r="HI303" s="13"/>
      <c r="HJ303" s="13"/>
      <c r="HK303" s="13"/>
      <c r="HL303" s="13"/>
      <c r="HM303" s="13"/>
      <c r="HN303" s="13"/>
      <c r="HO303" s="13"/>
      <c r="HP303" s="13"/>
      <c r="HQ303" s="13"/>
      <c r="HR303" s="13"/>
      <c r="HS303" s="13"/>
      <c r="HT303" s="13"/>
      <c r="HU303" s="13"/>
      <c r="HV303" s="13"/>
      <c r="HW303" s="13"/>
      <c r="HX303" s="13"/>
      <c r="HY303" s="13"/>
      <c r="HZ303" s="13"/>
      <c r="IA303" s="13"/>
      <c r="IB303" s="13"/>
      <c r="IC303" s="13"/>
      <c r="ID303" s="13"/>
      <c r="IE303" s="13"/>
      <c r="IF303" s="13"/>
      <c r="IG303" s="13"/>
      <c r="IH303" s="13"/>
      <c r="II303" s="13"/>
      <c r="IJ303" s="13"/>
      <c r="IK303" s="13"/>
      <c r="IL303" s="13"/>
      <c r="IM303" s="13"/>
      <c r="IN303" s="13"/>
      <c r="IO303" s="13"/>
      <c r="IP303" s="13"/>
      <c r="IQ303" s="13"/>
      <c r="IR303" s="13"/>
      <c r="IS303" s="13"/>
      <c r="IT303" s="13"/>
      <c r="IU303" s="14"/>
    </row>
    <row r="304" spans="1:255" s="8" customFormat="1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9"/>
    </row>
    <row r="305" spans="1:255" s="8" customFormat="1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</row>
    <row r="306" spans="1:255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9"/>
    </row>
    <row r="307" spans="1:255" s="8" customFormat="1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</row>
    <row r="308" spans="1:255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  <c r="IP308" s="7"/>
      <c r="IQ308" s="7"/>
      <c r="IR308" s="7"/>
      <c r="IS308" s="7"/>
      <c r="IT308" s="7"/>
    </row>
    <row r="309" spans="1:255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  <c r="IP309" s="7"/>
      <c r="IQ309" s="7"/>
      <c r="IR309" s="7"/>
      <c r="IS309" s="7"/>
      <c r="IT309" s="7"/>
    </row>
    <row r="310" spans="1:255" s="14" customFormat="1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10"/>
    </row>
    <row r="311" spans="1:255" s="9" customFormat="1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  <c r="IP311" s="7"/>
      <c r="IQ311" s="7"/>
      <c r="IR311" s="7"/>
      <c r="IS311" s="7"/>
      <c r="IT311" s="7"/>
      <c r="IU311" s="10"/>
    </row>
    <row r="312" spans="1:255" s="8" customFormat="1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  <c r="IP312" s="7"/>
      <c r="IQ312" s="7"/>
      <c r="IR312" s="7"/>
      <c r="IS312" s="7"/>
      <c r="IT312" s="7"/>
      <c r="IU312" s="10"/>
    </row>
    <row r="313" spans="1:255" s="9" customFormat="1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  <c r="IP313" s="7"/>
      <c r="IQ313" s="7"/>
      <c r="IR313" s="7"/>
      <c r="IS313" s="7"/>
      <c r="IT313" s="7"/>
      <c r="IU313" s="10"/>
    </row>
    <row r="314" spans="1:255" s="8" customFormat="1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  <c r="IP314" s="7"/>
      <c r="IQ314" s="7"/>
      <c r="IR314" s="7"/>
      <c r="IS314" s="7"/>
      <c r="IT314" s="7"/>
      <c r="IU314" s="10"/>
    </row>
    <row r="315" spans="1:255" ht="25.5" customHeight="1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  <c r="IP315" s="7"/>
      <c r="IQ315" s="7"/>
      <c r="IR315" s="7"/>
      <c r="IS315" s="7"/>
      <c r="IT315" s="7"/>
    </row>
    <row r="316" spans="1:255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  <c r="IP316" s="7"/>
      <c r="IQ316" s="7"/>
      <c r="IR316" s="7"/>
      <c r="IS316" s="7"/>
      <c r="IT316" s="7"/>
    </row>
    <row r="317" spans="1:255" ht="25.5" customHeight="1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/>
      <c r="IM317" s="7"/>
      <c r="IN317" s="7"/>
      <c r="IO317" s="7"/>
      <c r="IP317" s="7"/>
      <c r="IQ317" s="7"/>
      <c r="IR317" s="7"/>
      <c r="IS317" s="7"/>
      <c r="IT317" s="7"/>
    </row>
    <row r="318" spans="1:255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  <c r="IJ318" s="7"/>
      <c r="IK318" s="7"/>
      <c r="IL318" s="7"/>
      <c r="IM318" s="7"/>
      <c r="IN318" s="7"/>
      <c r="IO318" s="7"/>
      <c r="IP318" s="7"/>
      <c r="IQ318" s="7"/>
      <c r="IR318" s="7"/>
      <c r="IS318" s="7"/>
      <c r="IT318" s="7"/>
    </row>
    <row r="319" spans="1:255" ht="25.5" customHeight="1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/>
      <c r="IM319" s="7"/>
      <c r="IN319" s="7"/>
      <c r="IO319" s="7"/>
      <c r="IP319" s="7"/>
      <c r="IQ319" s="7"/>
      <c r="IR319" s="7"/>
      <c r="IS319" s="7"/>
      <c r="IT319" s="7"/>
    </row>
    <row r="320" spans="1:255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/>
      <c r="IM320" s="7"/>
      <c r="IN320" s="7"/>
      <c r="IO320" s="7"/>
      <c r="IP320" s="7"/>
      <c r="IQ320" s="7"/>
      <c r="IR320" s="7"/>
      <c r="IS320" s="7"/>
      <c r="IT320" s="7"/>
    </row>
    <row r="321" spans="1:255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  <c r="IP321" s="7"/>
      <c r="IQ321" s="7"/>
      <c r="IR321" s="7"/>
      <c r="IS321" s="7"/>
      <c r="IT321" s="7"/>
    </row>
    <row r="322" spans="1:255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/>
      <c r="IM322" s="7"/>
      <c r="IN322" s="7"/>
      <c r="IO322" s="7"/>
      <c r="IP322" s="7"/>
      <c r="IQ322" s="7"/>
      <c r="IR322" s="7"/>
      <c r="IS322" s="7"/>
      <c r="IT322" s="7"/>
    </row>
    <row r="323" spans="1:255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/>
      <c r="HU323" s="7"/>
      <c r="HV323" s="7"/>
      <c r="HW323" s="7"/>
      <c r="HX323" s="7"/>
      <c r="HY323" s="7"/>
      <c r="HZ323" s="7"/>
      <c r="IA323" s="7"/>
      <c r="IB323" s="7"/>
      <c r="IC323" s="7"/>
      <c r="ID323" s="7"/>
      <c r="IE323" s="7"/>
      <c r="IF323" s="7"/>
      <c r="IG323" s="7"/>
      <c r="IH323" s="7"/>
      <c r="II323" s="7"/>
      <c r="IJ323" s="7"/>
      <c r="IK323" s="7"/>
      <c r="IL323" s="7"/>
      <c r="IM323" s="7"/>
      <c r="IN323" s="7"/>
      <c r="IO323" s="7"/>
      <c r="IP323" s="7"/>
      <c r="IQ323" s="7"/>
      <c r="IR323" s="7"/>
      <c r="IS323" s="7"/>
      <c r="IT323" s="7"/>
    </row>
    <row r="324" spans="1:255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  <c r="IJ324" s="7"/>
      <c r="IK324" s="7"/>
      <c r="IL324" s="7"/>
      <c r="IM324" s="7"/>
      <c r="IN324" s="7"/>
      <c r="IO324" s="7"/>
      <c r="IP324" s="7"/>
      <c r="IQ324" s="7"/>
      <c r="IR324" s="7"/>
      <c r="IS324" s="7"/>
      <c r="IT324" s="7"/>
    </row>
    <row r="325" spans="1:255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  <c r="IJ325" s="7"/>
      <c r="IK325" s="7"/>
      <c r="IL325" s="7"/>
      <c r="IM325" s="7"/>
      <c r="IN325" s="7"/>
      <c r="IO325" s="7"/>
      <c r="IP325" s="7"/>
      <c r="IQ325" s="7"/>
      <c r="IR325" s="7"/>
      <c r="IS325" s="7"/>
      <c r="IT325" s="7"/>
      <c r="IU325" s="8"/>
    </row>
    <row r="326" spans="1:255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/>
      <c r="IM326" s="7"/>
      <c r="IN326" s="7"/>
      <c r="IO326" s="7"/>
      <c r="IP326" s="7"/>
      <c r="IQ326" s="7"/>
      <c r="IR326" s="7"/>
      <c r="IS326" s="7"/>
      <c r="IT326" s="7"/>
    </row>
    <row r="327" spans="1:255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  <c r="IP327" s="7"/>
      <c r="IQ327" s="7"/>
      <c r="IR327" s="7"/>
      <c r="IS327" s="7"/>
      <c r="IT327" s="7"/>
      <c r="IU327" s="8"/>
    </row>
    <row r="328" spans="1:255" ht="25.5" customHeight="1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  <c r="IJ328" s="7"/>
      <c r="IK328" s="7"/>
      <c r="IL328" s="7"/>
      <c r="IM328" s="7"/>
      <c r="IN328" s="7"/>
      <c r="IO328" s="7"/>
      <c r="IP328" s="7"/>
      <c r="IQ328" s="7"/>
      <c r="IR328" s="7"/>
      <c r="IS328" s="7"/>
      <c r="IT328" s="7"/>
      <c r="IU328" s="8"/>
    </row>
    <row r="329" spans="1:255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/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  <c r="IJ329" s="7"/>
      <c r="IK329" s="7"/>
      <c r="IL329" s="7"/>
      <c r="IM329" s="7"/>
      <c r="IN329" s="7"/>
      <c r="IO329" s="7"/>
      <c r="IP329" s="7"/>
      <c r="IQ329" s="7"/>
      <c r="IR329" s="7"/>
      <c r="IS329" s="7"/>
      <c r="IT329" s="7"/>
      <c r="IU329" s="8"/>
    </row>
    <row r="330" spans="1:255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/>
      <c r="HU330" s="7"/>
      <c r="HV330" s="7"/>
      <c r="HW330" s="7"/>
      <c r="HX330" s="7"/>
      <c r="HY330" s="7"/>
      <c r="HZ330" s="7"/>
      <c r="IA330" s="7"/>
      <c r="IB330" s="7"/>
      <c r="IC330" s="7"/>
      <c r="ID330" s="7"/>
      <c r="IE330" s="7"/>
      <c r="IF330" s="7"/>
      <c r="IG330" s="7"/>
      <c r="IH330" s="7"/>
      <c r="II330" s="7"/>
      <c r="IJ330" s="7"/>
      <c r="IK330" s="7"/>
      <c r="IL330" s="7"/>
      <c r="IM330" s="7"/>
      <c r="IN330" s="7"/>
      <c r="IO330" s="7"/>
      <c r="IP330" s="7"/>
      <c r="IQ330" s="7"/>
      <c r="IR330" s="7"/>
      <c r="IS330" s="7"/>
      <c r="IT330" s="7"/>
      <c r="IU330" s="8"/>
    </row>
    <row r="331" spans="1:255" ht="25.5" customHeight="1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  <c r="HJ331" s="7"/>
      <c r="HK331" s="7"/>
      <c r="HL331" s="7"/>
      <c r="HM331" s="7"/>
      <c r="HN331" s="7"/>
      <c r="HO331" s="7"/>
      <c r="HP331" s="7"/>
      <c r="HQ331" s="7"/>
      <c r="HR331" s="7"/>
      <c r="HS331" s="7"/>
      <c r="HT331" s="7"/>
      <c r="HU331" s="7"/>
      <c r="HV331" s="7"/>
      <c r="HW331" s="7"/>
      <c r="HX331" s="7"/>
      <c r="HY331" s="7"/>
      <c r="HZ331" s="7"/>
      <c r="IA331" s="7"/>
      <c r="IB331" s="7"/>
      <c r="IC331" s="7"/>
      <c r="ID331" s="7"/>
      <c r="IE331" s="7"/>
      <c r="IF331" s="7"/>
      <c r="IG331" s="7"/>
      <c r="IH331" s="7"/>
      <c r="II331" s="7"/>
      <c r="IJ331" s="7"/>
      <c r="IK331" s="7"/>
      <c r="IL331" s="7"/>
      <c r="IM331" s="7"/>
      <c r="IN331" s="7"/>
      <c r="IO331" s="7"/>
      <c r="IP331" s="7"/>
      <c r="IQ331" s="7"/>
      <c r="IR331" s="7"/>
      <c r="IS331" s="7"/>
      <c r="IT331" s="7"/>
      <c r="IU331" s="8"/>
    </row>
    <row r="332" spans="1:255" s="8" customFormat="1" ht="38.25" customHeight="1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/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/>
      <c r="IJ332" s="7"/>
      <c r="IK332" s="7"/>
      <c r="IL332" s="7"/>
      <c r="IM332" s="7"/>
      <c r="IN332" s="7"/>
      <c r="IO332" s="7"/>
      <c r="IP332" s="7"/>
      <c r="IQ332" s="7"/>
      <c r="IR332" s="7"/>
      <c r="IS332" s="7"/>
      <c r="IT332" s="7"/>
    </row>
    <row r="333" spans="1:255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  <c r="HJ333" s="7"/>
      <c r="HK333" s="7"/>
      <c r="HL333" s="7"/>
      <c r="HM333" s="7"/>
      <c r="HN333" s="7"/>
      <c r="HO333" s="7"/>
      <c r="HP333" s="7"/>
      <c r="HQ333" s="7"/>
      <c r="HR333" s="7"/>
      <c r="HS333" s="7"/>
      <c r="HT333" s="7"/>
      <c r="HU333" s="7"/>
      <c r="HV333" s="7"/>
      <c r="HW333" s="7"/>
      <c r="HX333" s="7"/>
      <c r="HY333" s="7"/>
      <c r="HZ333" s="7"/>
      <c r="IA333" s="7"/>
      <c r="IB333" s="7"/>
      <c r="IC333" s="7"/>
      <c r="ID333" s="7"/>
      <c r="IE333" s="7"/>
      <c r="IF333" s="7"/>
      <c r="IG333" s="7"/>
      <c r="IH333" s="7"/>
      <c r="II333" s="7"/>
      <c r="IJ333" s="7"/>
      <c r="IK333" s="7"/>
      <c r="IL333" s="7"/>
      <c r="IM333" s="7"/>
      <c r="IN333" s="7"/>
      <c r="IO333" s="7"/>
      <c r="IP333" s="7"/>
      <c r="IQ333" s="7"/>
      <c r="IR333" s="7"/>
      <c r="IS333" s="7"/>
      <c r="IT333" s="7"/>
      <c r="IU333" s="8"/>
    </row>
    <row r="334" spans="1:255" s="8" customFormat="1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  <c r="HJ334" s="7"/>
      <c r="HK334" s="7"/>
      <c r="HL334" s="7"/>
      <c r="HM334" s="7"/>
      <c r="HN334" s="7"/>
      <c r="HO334" s="7"/>
      <c r="HP334" s="7"/>
      <c r="HQ334" s="7"/>
      <c r="HR334" s="7"/>
      <c r="HS334" s="7"/>
      <c r="HT334" s="7"/>
      <c r="HU334" s="7"/>
      <c r="HV334" s="7"/>
      <c r="HW334" s="7"/>
      <c r="HX334" s="7"/>
      <c r="HY334" s="7"/>
      <c r="HZ334" s="7"/>
      <c r="IA334" s="7"/>
      <c r="IB334" s="7"/>
      <c r="IC334" s="7"/>
      <c r="ID334" s="7"/>
      <c r="IE334" s="7"/>
      <c r="IF334" s="7"/>
      <c r="IG334" s="7"/>
      <c r="IH334" s="7"/>
      <c r="II334" s="7"/>
      <c r="IJ334" s="7"/>
      <c r="IK334" s="7"/>
      <c r="IL334" s="7"/>
      <c r="IM334" s="7"/>
      <c r="IN334" s="7"/>
      <c r="IO334" s="7"/>
      <c r="IP334" s="7"/>
      <c r="IQ334" s="7"/>
      <c r="IR334" s="7"/>
      <c r="IS334" s="7"/>
      <c r="IT334" s="7"/>
    </row>
    <row r="335" spans="1:255" s="8" customFormat="1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/>
      <c r="HI335" s="7"/>
      <c r="HJ335" s="7"/>
      <c r="HK335" s="7"/>
      <c r="HL335" s="7"/>
      <c r="HM335" s="7"/>
      <c r="HN335" s="7"/>
      <c r="HO335" s="7"/>
      <c r="HP335" s="7"/>
      <c r="HQ335" s="7"/>
      <c r="HR335" s="7"/>
      <c r="HS335" s="7"/>
      <c r="HT335" s="7"/>
      <c r="HU335" s="7"/>
      <c r="HV335" s="7"/>
      <c r="HW335" s="7"/>
      <c r="HX335" s="7"/>
      <c r="HY335" s="7"/>
      <c r="HZ335" s="7"/>
      <c r="IA335" s="7"/>
      <c r="IB335" s="7"/>
      <c r="IC335" s="7"/>
      <c r="ID335" s="7"/>
      <c r="IE335" s="7"/>
      <c r="IF335" s="7"/>
      <c r="IG335" s="7"/>
      <c r="IH335" s="7"/>
      <c r="II335" s="7"/>
      <c r="IJ335" s="7"/>
      <c r="IK335" s="7"/>
      <c r="IL335" s="7"/>
      <c r="IM335" s="7"/>
      <c r="IN335" s="7"/>
      <c r="IO335" s="7"/>
      <c r="IP335" s="7"/>
      <c r="IQ335" s="7"/>
      <c r="IR335" s="7"/>
      <c r="IS335" s="7"/>
      <c r="IT335" s="7"/>
    </row>
    <row r="336" spans="1:255" s="8" customFormat="1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/>
      <c r="HI336" s="7"/>
      <c r="HJ336" s="7"/>
      <c r="HK336" s="7"/>
      <c r="HL336" s="7"/>
      <c r="HM336" s="7"/>
      <c r="HN336" s="7"/>
      <c r="HO336" s="7"/>
      <c r="HP336" s="7"/>
      <c r="HQ336" s="7"/>
      <c r="HR336" s="7"/>
      <c r="HS336" s="7"/>
      <c r="HT336" s="7"/>
      <c r="HU336" s="7"/>
      <c r="HV336" s="7"/>
      <c r="HW336" s="7"/>
      <c r="HX336" s="7"/>
      <c r="HY336" s="7"/>
      <c r="HZ336" s="7"/>
      <c r="IA336" s="7"/>
      <c r="IB336" s="7"/>
      <c r="IC336" s="7"/>
      <c r="ID336" s="7"/>
      <c r="IE336" s="7"/>
      <c r="IF336" s="7"/>
      <c r="IG336" s="7"/>
      <c r="IH336" s="7"/>
      <c r="II336" s="7"/>
      <c r="IJ336" s="7"/>
      <c r="IK336" s="7"/>
      <c r="IL336" s="7"/>
      <c r="IM336" s="7"/>
      <c r="IN336" s="7"/>
      <c r="IO336" s="7"/>
      <c r="IP336" s="7"/>
      <c r="IQ336" s="7"/>
      <c r="IR336" s="7"/>
      <c r="IS336" s="7"/>
      <c r="IT336" s="7"/>
    </row>
    <row r="337" spans="1:255" s="8" customFormat="1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/>
      <c r="HI337" s="7"/>
      <c r="HJ337" s="7"/>
      <c r="HK337" s="7"/>
      <c r="HL337" s="7"/>
      <c r="HM337" s="7"/>
      <c r="HN337" s="7"/>
      <c r="HO337" s="7"/>
      <c r="HP337" s="7"/>
      <c r="HQ337" s="7"/>
      <c r="HR337" s="7"/>
      <c r="HS337" s="7"/>
      <c r="HT337" s="7"/>
      <c r="HU337" s="7"/>
      <c r="HV337" s="7"/>
      <c r="HW337" s="7"/>
      <c r="HX337" s="7"/>
      <c r="HY337" s="7"/>
      <c r="HZ337" s="7"/>
      <c r="IA337" s="7"/>
      <c r="IB337" s="7"/>
      <c r="IC337" s="7"/>
      <c r="ID337" s="7"/>
      <c r="IE337" s="7"/>
      <c r="IF337" s="7"/>
      <c r="IG337" s="7"/>
      <c r="IH337" s="7"/>
      <c r="II337" s="7"/>
      <c r="IJ337" s="7"/>
      <c r="IK337" s="7"/>
      <c r="IL337" s="7"/>
      <c r="IM337" s="7"/>
      <c r="IN337" s="7"/>
      <c r="IO337" s="7"/>
      <c r="IP337" s="7"/>
      <c r="IQ337" s="7"/>
      <c r="IR337" s="7"/>
      <c r="IS337" s="7"/>
      <c r="IT337" s="7"/>
    </row>
    <row r="338" spans="1:255" s="8" customFormat="1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13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/>
      <c r="HI338" s="7"/>
      <c r="HJ338" s="7"/>
      <c r="HK338" s="7"/>
      <c r="HL338" s="7"/>
      <c r="HM338" s="7"/>
      <c r="HN338" s="7"/>
      <c r="HO338" s="7"/>
      <c r="HP338" s="7"/>
      <c r="HQ338" s="7"/>
      <c r="HR338" s="7"/>
      <c r="HS338" s="7"/>
      <c r="HT338" s="7"/>
      <c r="HU338" s="7"/>
      <c r="HV338" s="7"/>
      <c r="HW338" s="7"/>
      <c r="HX338" s="7"/>
      <c r="HY338" s="7"/>
      <c r="HZ338" s="7"/>
      <c r="IA338" s="7"/>
      <c r="IB338" s="7"/>
      <c r="IC338" s="7"/>
      <c r="ID338" s="7"/>
      <c r="IE338" s="7"/>
      <c r="IF338" s="7"/>
      <c r="IG338" s="7"/>
      <c r="IH338" s="7"/>
      <c r="II338" s="7"/>
      <c r="IJ338" s="7"/>
      <c r="IK338" s="7"/>
      <c r="IL338" s="7"/>
      <c r="IM338" s="7"/>
      <c r="IN338" s="7"/>
      <c r="IO338" s="7"/>
      <c r="IP338" s="7"/>
      <c r="IQ338" s="7"/>
      <c r="IR338" s="7"/>
      <c r="IS338" s="7"/>
      <c r="IT338" s="7"/>
    </row>
    <row r="339" spans="1:255" s="8" customFormat="1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/>
      <c r="HI339" s="7"/>
      <c r="HJ339" s="7"/>
      <c r="HK339" s="7"/>
      <c r="HL339" s="7"/>
      <c r="HM339" s="7"/>
      <c r="HN339" s="7"/>
      <c r="HO339" s="7"/>
      <c r="HP339" s="7"/>
      <c r="HQ339" s="7"/>
      <c r="HR339" s="7"/>
      <c r="HS339" s="7"/>
      <c r="HT339" s="7"/>
      <c r="HU339" s="7"/>
      <c r="HV339" s="7"/>
      <c r="HW339" s="7"/>
      <c r="HX339" s="7"/>
      <c r="HY339" s="7"/>
      <c r="HZ339" s="7"/>
      <c r="IA339" s="7"/>
      <c r="IB339" s="7"/>
      <c r="IC339" s="7"/>
      <c r="ID339" s="7"/>
      <c r="IE339" s="7"/>
      <c r="IF339" s="7"/>
      <c r="IG339" s="7"/>
      <c r="IH339" s="7"/>
      <c r="II339" s="7"/>
      <c r="IJ339" s="7"/>
      <c r="IK339" s="7"/>
      <c r="IL339" s="7"/>
      <c r="IM339" s="7"/>
      <c r="IN339" s="7"/>
      <c r="IO339" s="7"/>
      <c r="IP339" s="7"/>
      <c r="IQ339" s="7"/>
      <c r="IR339" s="7"/>
      <c r="IS339" s="7"/>
      <c r="IT339" s="7"/>
    </row>
    <row r="340" spans="1:255" s="8" customFormat="1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  <c r="HJ340" s="7"/>
      <c r="HK340" s="7"/>
      <c r="HL340" s="7"/>
      <c r="HM340" s="7"/>
      <c r="HN340" s="7"/>
      <c r="HO340" s="7"/>
      <c r="HP340" s="7"/>
      <c r="HQ340" s="7"/>
      <c r="HR340" s="7"/>
      <c r="HS340" s="7"/>
      <c r="HT340" s="7"/>
      <c r="HU340" s="7"/>
      <c r="HV340" s="7"/>
      <c r="HW340" s="7"/>
      <c r="HX340" s="7"/>
      <c r="HY340" s="7"/>
      <c r="HZ340" s="7"/>
      <c r="IA340" s="7"/>
      <c r="IB340" s="7"/>
      <c r="IC340" s="7"/>
      <c r="ID340" s="7"/>
      <c r="IE340" s="7"/>
      <c r="IF340" s="7"/>
      <c r="IG340" s="7"/>
      <c r="IH340" s="7"/>
      <c r="II340" s="7"/>
      <c r="IJ340" s="7"/>
      <c r="IK340" s="7"/>
      <c r="IL340" s="7"/>
      <c r="IM340" s="7"/>
      <c r="IN340" s="7"/>
      <c r="IO340" s="7"/>
      <c r="IP340" s="7"/>
      <c r="IQ340" s="7"/>
      <c r="IR340" s="7"/>
      <c r="IS340" s="7"/>
      <c r="IT340" s="7"/>
    </row>
    <row r="341" spans="1:255" s="8" customFormat="1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7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  <c r="HF341" s="13"/>
      <c r="HG341" s="13"/>
      <c r="HH341" s="13"/>
      <c r="HI341" s="13"/>
      <c r="HJ341" s="13"/>
      <c r="HK341" s="13"/>
      <c r="HL341" s="13"/>
      <c r="HM341" s="13"/>
      <c r="HN341" s="13"/>
      <c r="HO341" s="13"/>
      <c r="HP341" s="13"/>
      <c r="HQ341" s="13"/>
      <c r="HR341" s="13"/>
      <c r="HS341" s="13"/>
      <c r="HT341" s="13"/>
      <c r="HU341" s="13"/>
      <c r="HV341" s="13"/>
      <c r="HW341" s="13"/>
      <c r="HX341" s="13"/>
      <c r="HY341" s="13"/>
      <c r="HZ341" s="13"/>
      <c r="IA341" s="13"/>
      <c r="IB341" s="13"/>
      <c r="IC341" s="13"/>
      <c r="ID341" s="13"/>
      <c r="IE341" s="13"/>
      <c r="IF341" s="13"/>
      <c r="IG341" s="13"/>
      <c r="IH341" s="13"/>
      <c r="II341" s="13"/>
      <c r="IJ341" s="13"/>
      <c r="IK341" s="13"/>
      <c r="IL341" s="13"/>
      <c r="IM341" s="13"/>
      <c r="IN341" s="13"/>
      <c r="IO341" s="13"/>
      <c r="IP341" s="13"/>
      <c r="IQ341" s="13"/>
      <c r="IR341" s="13"/>
      <c r="IS341" s="13"/>
      <c r="IT341" s="13"/>
      <c r="IU341" s="14"/>
    </row>
    <row r="342" spans="1:255" s="8" customFormat="1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/>
      <c r="HI342" s="7"/>
      <c r="HJ342" s="7"/>
      <c r="HK342" s="7"/>
      <c r="HL342" s="7"/>
      <c r="HM342" s="7"/>
      <c r="HN342" s="7"/>
      <c r="HO342" s="7"/>
      <c r="HP342" s="7"/>
      <c r="HQ342" s="7"/>
      <c r="HR342" s="7"/>
      <c r="HS342" s="7"/>
      <c r="HT342" s="7"/>
      <c r="HU342" s="7"/>
      <c r="HV342" s="7"/>
      <c r="HW342" s="7"/>
      <c r="HX342" s="7"/>
      <c r="HY342" s="7"/>
      <c r="HZ342" s="7"/>
      <c r="IA342" s="7"/>
      <c r="IB342" s="7"/>
      <c r="IC342" s="7"/>
      <c r="ID342" s="7"/>
      <c r="IE342" s="7"/>
      <c r="IF342" s="7"/>
      <c r="IG342" s="7"/>
      <c r="IH342" s="7"/>
      <c r="II342" s="7"/>
      <c r="IJ342" s="7"/>
      <c r="IK342" s="7"/>
      <c r="IL342" s="7"/>
      <c r="IM342" s="7"/>
      <c r="IN342" s="7"/>
      <c r="IO342" s="7"/>
      <c r="IP342" s="7"/>
      <c r="IQ342" s="7"/>
      <c r="IR342" s="7"/>
      <c r="IS342" s="7"/>
      <c r="IT342" s="7"/>
    </row>
    <row r="343" spans="1:255" s="8" customFormat="1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  <c r="HJ343" s="7"/>
      <c r="HK343" s="7"/>
      <c r="HL343" s="7"/>
      <c r="HM343" s="7"/>
      <c r="HN343" s="7"/>
      <c r="HO343" s="7"/>
      <c r="HP343" s="7"/>
      <c r="HQ343" s="7"/>
      <c r="HR343" s="7"/>
      <c r="HS343" s="7"/>
      <c r="HT343" s="7"/>
      <c r="HU343" s="7"/>
      <c r="HV343" s="7"/>
      <c r="HW343" s="7"/>
      <c r="HX343" s="7"/>
      <c r="HY343" s="7"/>
      <c r="HZ343" s="7"/>
      <c r="IA343" s="7"/>
      <c r="IB343" s="7"/>
      <c r="IC343" s="7"/>
      <c r="ID343" s="7"/>
      <c r="IE343" s="7"/>
      <c r="IF343" s="7"/>
      <c r="IG343" s="7"/>
      <c r="IH343" s="7"/>
      <c r="II343" s="7"/>
      <c r="IJ343" s="7"/>
      <c r="IK343" s="7"/>
      <c r="IL343" s="7"/>
      <c r="IM343" s="7"/>
      <c r="IN343" s="7"/>
      <c r="IO343" s="7"/>
      <c r="IP343" s="7"/>
      <c r="IQ343" s="7"/>
      <c r="IR343" s="7"/>
      <c r="IS343" s="7"/>
      <c r="IT343" s="7"/>
      <c r="IU343" s="10"/>
    </row>
    <row r="344" spans="1:255" s="8" customFormat="1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/>
      <c r="HI344" s="7"/>
      <c r="HJ344" s="7"/>
      <c r="HK344" s="7"/>
      <c r="HL344" s="7"/>
      <c r="HM344" s="7"/>
      <c r="HN344" s="7"/>
      <c r="HO344" s="7"/>
      <c r="HP344" s="7"/>
      <c r="HQ344" s="7"/>
      <c r="HR344" s="7"/>
      <c r="HS344" s="7"/>
      <c r="HT344" s="7"/>
      <c r="HU344" s="7"/>
      <c r="HV344" s="7"/>
      <c r="HW344" s="7"/>
      <c r="HX344" s="7"/>
      <c r="HY344" s="7"/>
      <c r="HZ344" s="7"/>
      <c r="IA344" s="7"/>
      <c r="IB344" s="7"/>
      <c r="IC344" s="7"/>
      <c r="ID344" s="7"/>
      <c r="IE344" s="7"/>
      <c r="IF344" s="7"/>
      <c r="IG344" s="7"/>
      <c r="IH344" s="7"/>
      <c r="II344" s="7"/>
      <c r="IJ344" s="7"/>
      <c r="IK344" s="7"/>
      <c r="IL344" s="7"/>
      <c r="IM344" s="7"/>
      <c r="IN344" s="7"/>
      <c r="IO344" s="7"/>
      <c r="IP344" s="7"/>
      <c r="IQ344" s="7"/>
      <c r="IR344" s="7"/>
      <c r="IS344" s="7"/>
      <c r="IT344" s="7"/>
      <c r="IU344" s="10"/>
    </row>
    <row r="345" spans="1:255" s="8" customFormat="1" ht="25.5" customHeight="1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/>
      <c r="HI345" s="7"/>
      <c r="HJ345" s="7"/>
      <c r="HK345" s="7"/>
      <c r="HL345" s="7"/>
      <c r="HM345" s="7"/>
      <c r="HN345" s="7"/>
      <c r="HO345" s="7"/>
      <c r="HP345" s="7"/>
      <c r="HQ345" s="7"/>
      <c r="HR345" s="7"/>
      <c r="HS345" s="7"/>
      <c r="HT345" s="7"/>
      <c r="HU345" s="7"/>
      <c r="HV345" s="7"/>
      <c r="HW345" s="7"/>
      <c r="HX345" s="7"/>
      <c r="HY345" s="7"/>
      <c r="HZ345" s="7"/>
      <c r="IA345" s="7"/>
      <c r="IB345" s="7"/>
      <c r="IC345" s="7"/>
      <c r="ID345" s="7"/>
      <c r="IE345" s="7"/>
      <c r="IF345" s="7"/>
      <c r="IG345" s="7"/>
      <c r="IH345" s="7"/>
      <c r="II345" s="7"/>
      <c r="IJ345" s="7"/>
      <c r="IK345" s="7"/>
      <c r="IL345" s="7"/>
      <c r="IM345" s="7"/>
      <c r="IN345" s="7"/>
      <c r="IO345" s="7"/>
      <c r="IP345" s="7"/>
      <c r="IQ345" s="7"/>
      <c r="IR345" s="7"/>
      <c r="IS345" s="7"/>
      <c r="IT345" s="7"/>
      <c r="IU345" s="10"/>
    </row>
    <row r="346" spans="1:255" s="8" customFormat="1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  <c r="HZ346" s="7"/>
      <c r="IA346" s="7"/>
      <c r="IB346" s="7"/>
      <c r="IC346" s="7"/>
      <c r="ID346" s="7"/>
      <c r="IE346" s="7"/>
      <c r="IF346" s="7"/>
      <c r="IG346" s="7"/>
      <c r="IH346" s="7"/>
      <c r="II346" s="7"/>
      <c r="IJ346" s="7"/>
      <c r="IK346" s="7"/>
      <c r="IL346" s="7"/>
      <c r="IM346" s="7"/>
      <c r="IN346" s="7"/>
      <c r="IO346" s="7"/>
      <c r="IP346" s="7"/>
      <c r="IQ346" s="7"/>
      <c r="IR346" s="7"/>
      <c r="IS346" s="7"/>
      <c r="IT346" s="7"/>
      <c r="IU346" s="10"/>
    </row>
    <row r="347" spans="1:255" s="8" customFormat="1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  <c r="HZ347" s="7"/>
      <c r="IA347" s="7"/>
      <c r="IB347" s="7"/>
      <c r="IC347" s="7"/>
      <c r="ID347" s="7"/>
      <c r="IE347" s="7"/>
      <c r="IF347" s="7"/>
      <c r="IG347" s="7"/>
      <c r="IH347" s="7"/>
      <c r="II347" s="7"/>
      <c r="IJ347" s="7"/>
      <c r="IK347" s="7"/>
      <c r="IL347" s="7"/>
      <c r="IM347" s="7"/>
      <c r="IN347" s="7"/>
      <c r="IO347" s="7"/>
      <c r="IP347" s="7"/>
      <c r="IQ347" s="7"/>
      <c r="IR347" s="7"/>
      <c r="IS347" s="7"/>
      <c r="IT347" s="7"/>
    </row>
    <row r="348" spans="1:255" s="14" customFormat="1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  <c r="HZ348" s="7"/>
      <c r="IA348" s="7"/>
      <c r="IB348" s="7"/>
      <c r="IC348" s="7"/>
      <c r="ID348" s="7"/>
      <c r="IE348" s="7"/>
      <c r="IF348" s="7"/>
      <c r="IG348" s="7"/>
      <c r="IH348" s="7"/>
      <c r="II348" s="7"/>
      <c r="IJ348" s="7"/>
      <c r="IK348" s="7"/>
      <c r="IL348" s="7"/>
      <c r="IM348" s="7"/>
      <c r="IN348" s="7"/>
      <c r="IO348" s="7"/>
      <c r="IP348" s="7"/>
      <c r="IQ348" s="7"/>
      <c r="IR348" s="7"/>
      <c r="IS348" s="7"/>
      <c r="IT348" s="7"/>
      <c r="IU348" s="9"/>
    </row>
    <row r="349" spans="1:255" s="8" customFormat="1" ht="25.5" customHeight="1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/>
      <c r="HX349" s="7"/>
      <c r="HY349" s="7"/>
      <c r="HZ349" s="7"/>
      <c r="IA349" s="7"/>
      <c r="IB349" s="7"/>
      <c r="IC349" s="7"/>
      <c r="ID349" s="7"/>
      <c r="IE349" s="7"/>
      <c r="IF349" s="7"/>
      <c r="IG349" s="7"/>
      <c r="IH349" s="7"/>
      <c r="II349" s="7"/>
      <c r="IJ349" s="7"/>
      <c r="IK349" s="7"/>
      <c r="IL349" s="7"/>
      <c r="IM349" s="7"/>
      <c r="IN349" s="7"/>
      <c r="IO349" s="7"/>
      <c r="IP349" s="7"/>
      <c r="IQ349" s="7"/>
      <c r="IR349" s="7"/>
      <c r="IS349" s="7"/>
      <c r="IT349" s="7"/>
      <c r="IU349" s="9"/>
    </row>
    <row r="350" spans="1:255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/>
      <c r="HX350" s="7"/>
      <c r="HY350" s="7"/>
      <c r="HZ350" s="7"/>
      <c r="IA350" s="7"/>
      <c r="IB350" s="7"/>
      <c r="IC350" s="7"/>
      <c r="ID350" s="7"/>
      <c r="IE350" s="7"/>
      <c r="IF350" s="7"/>
      <c r="IG350" s="7"/>
      <c r="IH350" s="7"/>
      <c r="II350" s="7"/>
      <c r="IJ350" s="7"/>
      <c r="IK350" s="7"/>
      <c r="IL350" s="7"/>
      <c r="IM350" s="7"/>
      <c r="IN350" s="7"/>
      <c r="IO350" s="7"/>
      <c r="IP350" s="7"/>
      <c r="IQ350" s="7"/>
      <c r="IR350" s="7"/>
      <c r="IS350" s="7"/>
      <c r="IT350" s="7"/>
      <c r="IU350" s="8"/>
    </row>
    <row r="351" spans="1:255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  <c r="HZ351" s="7"/>
      <c r="IA351" s="7"/>
      <c r="IB351" s="7"/>
      <c r="IC351" s="7"/>
      <c r="ID351" s="7"/>
      <c r="IE351" s="7"/>
      <c r="IF351" s="7"/>
      <c r="IG351" s="7"/>
      <c r="IH351" s="7"/>
      <c r="II351" s="7"/>
      <c r="IJ351" s="7"/>
      <c r="IK351" s="7"/>
      <c r="IL351" s="7"/>
      <c r="IM351" s="7"/>
      <c r="IN351" s="7"/>
      <c r="IO351" s="7"/>
      <c r="IP351" s="7"/>
      <c r="IQ351" s="7"/>
      <c r="IR351" s="7"/>
      <c r="IS351" s="7"/>
      <c r="IT351" s="7"/>
    </row>
    <row r="352" spans="1:255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  <c r="HZ352" s="7"/>
      <c r="IA352" s="7"/>
      <c r="IB352" s="7"/>
      <c r="IC352" s="7"/>
      <c r="ID352" s="7"/>
      <c r="IE352" s="7"/>
      <c r="IF352" s="7"/>
      <c r="IG352" s="7"/>
      <c r="IH352" s="7"/>
      <c r="II352" s="7"/>
      <c r="IJ352" s="7"/>
      <c r="IK352" s="7"/>
      <c r="IL352" s="7"/>
      <c r="IM352" s="7"/>
      <c r="IN352" s="7"/>
      <c r="IO352" s="7"/>
      <c r="IP352" s="7"/>
      <c r="IQ352" s="7"/>
      <c r="IR352" s="7"/>
      <c r="IS352" s="7"/>
      <c r="IT352" s="7"/>
    </row>
    <row r="353" spans="1:255" ht="25.5" customHeight="1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  <c r="HZ353" s="7"/>
      <c r="IA353" s="7"/>
      <c r="IB353" s="7"/>
      <c r="IC353" s="7"/>
      <c r="ID353" s="7"/>
      <c r="IE353" s="7"/>
      <c r="IF353" s="7"/>
      <c r="IG353" s="7"/>
      <c r="IH353" s="7"/>
      <c r="II353" s="7"/>
      <c r="IJ353" s="7"/>
      <c r="IK353" s="7"/>
      <c r="IL353" s="7"/>
      <c r="IM353" s="7"/>
      <c r="IN353" s="7"/>
      <c r="IO353" s="7"/>
      <c r="IP353" s="7"/>
      <c r="IQ353" s="7"/>
      <c r="IR353" s="7"/>
      <c r="IS353" s="7"/>
      <c r="IT353" s="7"/>
    </row>
    <row r="354" spans="1:255" s="8" customFormat="1" ht="25.5" customHeight="1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  <c r="HZ354" s="7"/>
      <c r="IA354" s="7"/>
      <c r="IB354" s="7"/>
      <c r="IC354" s="7"/>
      <c r="ID354" s="7"/>
      <c r="IE354" s="7"/>
      <c r="IF354" s="7"/>
      <c r="IG354" s="7"/>
      <c r="IH354" s="7"/>
      <c r="II354" s="7"/>
      <c r="IJ354" s="7"/>
      <c r="IK354" s="7"/>
      <c r="IL354" s="7"/>
      <c r="IM354" s="7"/>
      <c r="IN354" s="7"/>
      <c r="IO354" s="7"/>
      <c r="IP354" s="7"/>
      <c r="IQ354" s="7"/>
      <c r="IR354" s="7"/>
      <c r="IS354" s="7"/>
      <c r="IT354" s="7"/>
    </row>
    <row r="355" spans="1:255" s="9" customFormat="1" x14ac:dyDescent="0.25">
      <c r="A355" s="56"/>
      <c r="B355" s="56"/>
      <c r="C355" s="56"/>
      <c r="D355" s="56"/>
      <c r="E355" s="56"/>
      <c r="F355" s="56"/>
      <c r="G355" s="56"/>
      <c r="H355" s="56"/>
      <c r="I355" s="56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  <c r="HZ355" s="7"/>
      <c r="IA355" s="7"/>
      <c r="IB355" s="7"/>
      <c r="IC355" s="7"/>
      <c r="ID355" s="7"/>
      <c r="IE355" s="7"/>
      <c r="IF355" s="7"/>
      <c r="IG355" s="7"/>
      <c r="IH355" s="7"/>
      <c r="II355" s="7"/>
      <c r="IJ355" s="7"/>
      <c r="IK355" s="7"/>
      <c r="IL355" s="7"/>
      <c r="IM355" s="7"/>
      <c r="IN355" s="7"/>
      <c r="IO355" s="7"/>
      <c r="IP355" s="7"/>
      <c r="IQ355" s="7"/>
      <c r="IR355" s="7"/>
      <c r="IS355" s="7"/>
      <c r="IT355" s="7"/>
      <c r="IU355" s="8"/>
    </row>
    <row r="356" spans="1:255" s="9" customFormat="1" x14ac:dyDescent="0.25">
      <c r="A356" s="56"/>
      <c r="B356" s="56"/>
      <c r="C356" s="56"/>
      <c r="D356" s="56"/>
      <c r="E356" s="56"/>
      <c r="F356" s="56"/>
      <c r="G356" s="56"/>
      <c r="H356" s="56"/>
      <c r="I356" s="56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  <c r="HZ356" s="7"/>
      <c r="IA356" s="7"/>
      <c r="IB356" s="7"/>
      <c r="IC356" s="7"/>
      <c r="ID356" s="7"/>
      <c r="IE356" s="7"/>
      <c r="IF356" s="7"/>
      <c r="IG356" s="7"/>
      <c r="IH356" s="7"/>
      <c r="II356" s="7"/>
      <c r="IJ356" s="7"/>
      <c r="IK356" s="7"/>
      <c r="IL356" s="7"/>
      <c r="IM356" s="7"/>
      <c r="IN356" s="7"/>
      <c r="IO356" s="7"/>
      <c r="IP356" s="7"/>
      <c r="IQ356" s="7"/>
      <c r="IR356" s="7"/>
      <c r="IS356" s="7"/>
      <c r="IT356" s="7"/>
      <c r="IU356" s="10"/>
    </row>
    <row r="357" spans="1:255" s="8" customFormat="1" x14ac:dyDescent="0.25">
      <c r="A357" s="56"/>
      <c r="B357" s="56"/>
      <c r="C357" s="56"/>
      <c r="D357" s="56"/>
      <c r="E357" s="56"/>
      <c r="F357" s="56"/>
      <c r="G357" s="56"/>
      <c r="H357" s="56"/>
      <c r="I357" s="56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  <c r="HZ357" s="7"/>
      <c r="IA357" s="7"/>
      <c r="IB357" s="7"/>
      <c r="IC357" s="7"/>
      <c r="ID357" s="7"/>
      <c r="IE357" s="7"/>
      <c r="IF357" s="7"/>
      <c r="IG357" s="7"/>
      <c r="IH357" s="7"/>
      <c r="II357" s="7"/>
      <c r="IJ357" s="7"/>
      <c r="IK357" s="7"/>
      <c r="IL357" s="7"/>
      <c r="IM357" s="7"/>
      <c r="IN357" s="7"/>
      <c r="IO357" s="7"/>
      <c r="IP357" s="7"/>
      <c r="IQ357" s="7"/>
      <c r="IR357" s="7"/>
      <c r="IS357" s="7"/>
      <c r="IT357" s="7"/>
      <c r="IU357" s="9"/>
    </row>
    <row r="358" spans="1:255" x14ac:dyDescent="0.25">
      <c r="A358" s="56"/>
      <c r="B358" s="56"/>
      <c r="C358" s="56"/>
      <c r="D358" s="56"/>
      <c r="E358" s="56"/>
      <c r="F358" s="56"/>
      <c r="G358" s="56"/>
      <c r="H358" s="56"/>
      <c r="I358" s="56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  <c r="HZ358" s="7"/>
      <c r="IA358" s="7"/>
      <c r="IB358" s="7"/>
      <c r="IC358" s="7"/>
      <c r="ID358" s="7"/>
      <c r="IE358" s="7"/>
      <c r="IF358" s="7"/>
      <c r="IG358" s="7"/>
      <c r="IH358" s="7"/>
      <c r="II358" s="7"/>
      <c r="IJ358" s="7"/>
      <c r="IK358" s="7"/>
      <c r="IL358" s="7"/>
      <c r="IM358" s="7"/>
      <c r="IN358" s="7"/>
      <c r="IO358" s="7"/>
      <c r="IP358" s="7"/>
      <c r="IQ358" s="7"/>
      <c r="IR358" s="7"/>
      <c r="IS358" s="7"/>
      <c r="IT358" s="7"/>
      <c r="IU358" s="9"/>
    </row>
    <row r="359" spans="1:255" x14ac:dyDescent="0.25">
      <c r="A359" s="56"/>
      <c r="B359" s="56"/>
      <c r="C359" s="56"/>
      <c r="D359" s="56"/>
      <c r="E359" s="56"/>
      <c r="F359" s="56"/>
      <c r="G359" s="56"/>
      <c r="H359" s="56"/>
      <c r="I359" s="56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  <c r="HZ359" s="7"/>
      <c r="IA359" s="7"/>
      <c r="IB359" s="7"/>
      <c r="IC359" s="7"/>
      <c r="ID359" s="7"/>
      <c r="IE359" s="7"/>
      <c r="IF359" s="7"/>
      <c r="IG359" s="7"/>
      <c r="IH359" s="7"/>
      <c r="II359" s="7"/>
      <c r="IJ359" s="7"/>
      <c r="IK359" s="7"/>
      <c r="IL359" s="7"/>
      <c r="IM359" s="7"/>
      <c r="IN359" s="7"/>
      <c r="IO359" s="7"/>
      <c r="IP359" s="7"/>
      <c r="IQ359" s="7"/>
      <c r="IR359" s="7"/>
      <c r="IS359" s="7"/>
      <c r="IT359" s="7"/>
      <c r="IU359" s="9"/>
    </row>
    <row r="360" spans="1:255" x14ac:dyDescent="0.25">
      <c r="A360" s="56"/>
      <c r="B360" s="56"/>
      <c r="C360" s="56"/>
      <c r="D360" s="56"/>
      <c r="E360" s="56"/>
      <c r="F360" s="56"/>
      <c r="G360" s="56"/>
      <c r="H360" s="56"/>
      <c r="I360" s="56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/>
      <c r="HI360" s="7"/>
      <c r="HJ360" s="7"/>
      <c r="HK360" s="7"/>
      <c r="HL360" s="7"/>
      <c r="HM360" s="7"/>
      <c r="HN360" s="7"/>
      <c r="HO360" s="7"/>
      <c r="HP360" s="7"/>
      <c r="HQ360" s="7"/>
      <c r="HR360" s="7"/>
      <c r="HS360" s="7"/>
      <c r="HT360" s="7"/>
      <c r="HU360" s="7"/>
      <c r="HV360" s="7"/>
      <c r="HW360" s="7"/>
      <c r="HX360" s="7"/>
      <c r="HY360" s="7"/>
      <c r="HZ360" s="7"/>
      <c r="IA360" s="7"/>
      <c r="IB360" s="7"/>
      <c r="IC360" s="7"/>
      <c r="ID360" s="7"/>
      <c r="IE360" s="7"/>
      <c r="IF360" s="7"/>
      <c r="IG360" s="7"/>
      <c r="IH360" s="7"/>
      <c r="II360" s="7"/>
      <c r="IJ360" s="7"/>
      <c r="IK360" s="7"/>
      <c r="IL360" s="7"/>
      <c r="IM360" s="7"/>
      <c r="IN360" s="7"/>
      <c r="IO360" s="7"/>
      <c r="IP360" s="7"/>
      <c r="IQ360" s="7"/>
      <c r="IR360" s="7"/>
      <c r="IS360" s="7"/>
      <c r="IT360" s="7"/>
      <c r="IU360" s="8"/>
    </row>
    <row r="361" spans="1:255" s="8" customFormat="1" x14ac:dyDescent="0.25">
      <c r="A361" s="56"/>
      <c r="B361" s="56"/>
      <c r="C361" s="56"/>
      <c r="D361" s="56"/>
      <c r="E361" s="56"/>
      <c r="F361" s="56"/>
      <c r="G361" s="56"/>
      <c r="H361" s="56"/>
      <c r="I361" s="56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/>
      <c r="HI361" s="7"/>
      <c r="HJ361" s="7"/>
      <c r="HK361" s="7"/>
      <c r="HL361" s="7"/>
      <c r="HM361" s="7"/>
      <c r="HN361" s="7"/>
      <c r="HO361" s="7"/>
      <c r="HP361" s="7"/>
      <c r="HQ361" s="7"/>
      <c r="HR361" s="7"/>
      <c r="HS361" s="7"/>
      <c r="HT361" s="7"/>
      <c r="HU361" s="7"/>
      <c r="HV361" s="7"/>
      <c r="HW361" s="7"/>
      <c r="HX361" s="7"/>
      <c r="HY361" s="7"/>
      <c r="HZ361" s="7"/>
      <c r="IA361" s="7"/>
      <c r="IB361" s="7"/>
      <c r="IC361" s="7"/>
      <c r="ID361" s="7"/>
      <c r="IE361" s="7"/>
      <c r="IF361" s="7"/>
      <c r="IG361" s="7"/>
      <c r="IH361" s="7"/>
      <c r="II361" s="7"/>
      <c r="IJ361" s="7"/>
      <c r="IK361" s="7"/>
      <c r="IL361" s="7"/>
      <c r="IM361" s="7"/>
      <c r="IN361" s="7"/>
      <c r="IO361" s="7"/>
      <c r="IP361" s="7"/>
      <c r="IQ361" s="7"/>
      <c r="IR361" s="7"/>
      <c r="IS361" s="7"/>
      <c r="IT361" s="7"/>
      <c r="IU361" s="9"/>
    </row>
    <row r="362" spans="1:255" s="8" customFormat="1" x14ac:dyDescent="0.25">
      <c r="A362" s="56"/>
      <c r="B362" s="56"/>
      <c r="C362" s="56"/>
      <c r="D362" s="56"/>
      <c r="E362" s="56"/>
      <c r="F362" s="56"/>
      <c r="G362" s="56"/>
      <c r="H362" s="56"/>
      <c r="I362" s="56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/>
      <c r="HI362" s="7"/>
      <c r="HJ362" s="7"/>
      <c r="HK362" s="7"/>
      <c r="HL362" s="7"/>
      <c r="HM362" s="7"/>
      <c r="HN362" s="7"/>
      <c r="HO362" s="7"/>
      <c r="HP362" s="7"/>
      <c r="HQ362" s="7"/>
      <c r="HR362" s="7"/>
      <c r="HS362" s="7"/>
      <c r="HT362" s="7"/>
      <c r="HU362" s="7"/>
      <c r="HV362" s="7"/>
      <c r="HW362" s="7"/>
      <c r="HX362" s="7"/>
      <c r="HY362" s="7"/>
      <c r="HZ362" s="7"/>
      <c r="IA362" s="7"/>
      <c r="IB362" s="7"/>
      <c r="IC362" s="7"/>
      <c r="ID362" s="7"/>
      <c r="IE362" s="7"/>
      <c r="IF362" s="7"/>
      <c r="IG362" s="7"/>
      <c r="IH362" s="7"/>
      <c r="II362" s="7"/>
      <c r="IJ362" s="7"/>
      <c r="IK362" s="7"/>
      <c r="IL362" s="7"/>
      <c r="IM362" s="7"/>
      <c r="IN362" s="7"/>
      <c r="IO362" s="7"/>
      <c r="IP362" s="7"/>
      <c r="IQ362" s="7"/>
      <c r="IR362" s="7"/>
      <c r="IS362" s="7"/>
      <c r="IT362" s="7"/>
      <c r="IU362" s="10"/>
    </row>
    <row r="363" spans="1:255" x14ac:dyDescent="0.25">
      <c r="A363" s="56"/>
      <c r="B363" s="56"/>
      <c r="C363" s="56"/>
      <c r="D363" s="56"/>
      <c r="E363" s="56"/>
      <c r="F363" s="56"/>
      <c r="G363" s="56"/>
      <c r="H363" s="56"/>
      <c r="I363" s="56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  <c r="HH363" s="7"/>
      <c r="HI363" s="7"/>
      <c r="HJ363" s="7"/>
      <c r="HK363" s="7"/>
      <c r="HL363" s="7"/>
      <c r="HM363" s="7"/>
      <c r="HN363" s="7"/>
      <c r="HO363" s="7"/>
      <c r="HP363" s="7"/>
      <c r="HQ363" s="7"/>
      <c r="HR363" s="7"/>
      <c r="HS363" s="7"/>
      <c r="HT363" s="7"/>
      <c r="HU363" s="7"/>
      <c r="HV363" s="7"/>
      <c r="HW363" s="7"/>
      <c r="HX363" s="7"/>
      <c r="HY363" s="7"/>
      <c r="HZ363" s="7"/>
      <c r="IA363" s="7"/>
      <c r="IB363" s="7"/>
      <c r="IC363" s="7"/>
      <c r="ID363" s="7"/>
      <c r="IE363" s="7"/>
      <c r="IF363" s="7"/>
      <c r="IG363" s="7"/>
      <c r="IH363" s="7"/>
      <c r="II363" s="7"/>
      <c r="IJ363" s="7"/>
      <c r="IK363" s="7"/>
      <c r="IL363" s="7"/>
      <c r="IM363" s="7"/>
      <c r="IN363" s="7"/>
      <c r="IO363" s="7"/>
      <c r="IP363" s="7"/>
      <c r="IQ363" s="7"/>
      <c r="IR363" s="7"/>
      <c r="IS363" s="7"/>
      <c r="IT363" s="7"/>
      <c r="IU363" s="8"/>
    </row>
    <row r="364" spans="1:255" s="9" customFormat="1" x14ac:dyDescent="0.25">
      <c r="A364" s="56"/>
      <c r="B364" s="56"/>
      <c r="C364" s="56"/>
      <c r="D364" s="56"/>
      <c r="E364" s="56"/>
      <c r="F364" s="56"/>
      <c r="G364" s="56"/>
      <c r="H364" s="56"/>
      <c r="I364" s="56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/>
      <c r="HU364" s="7"/>
      <c r="HV364" s="7"/>
      <c r="HW364" s="7"/>
      <c r="HX364" s="7"/>
      <c r="HY364" s="7"/>
      <c r="HZ364" s="7"/>
      <c r="IA364" s="7"/>
      <c r="IB364" s="7"/>
      <c r="IC364" s="7"/>
      <c r="ID364" s="7"/>
      <c r="IE364" s="7"/>
      <c r="IF364" s="7"/>
      <c r="IG364" s="7"/>
      <c r="IH364" s="7"/>
      <c r="II364" s="7"/>
      <c r="IJ364" s="7"/>
      <c r="IK364" s="7"/>
      <c r="IL364" s="7"/>
      <c r="IM364" s="7"/>
      <c r="IN364" s="7"/>
      <c r="IO364" s="7"/>
      <c r="IP364" s="7"/>
      <c r="IQ364" s="7"/>
      <c r="IR364" s="7"/>
      <c r="IS364" s="7"/>
      <c r="IT364" s="7"/>
      <c r="IU364" s="10"/>
    </row>
    <row r="365" spans="1:255" s="9" customFormat="1" x14ac:dyDescent="0.25">
      <c r="A365" s="56"/>
      <c r="B365" s="56"/>
      <c r="C365" s="56"/>
      <c r="D365" s="56"/>
      <c r="E365" s="56"/>
      <c r="F365" s="56"/>
      <c r="G365" s="56"/>
      <c r="H365" s="56"/>
      <c r="I365" s="56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  <c r="HJ365" s="7"/>
      <c r="HK365" s="7"/>
      <c r="HL365" s="7"/>
      <c r="HM365" s="7"/>
      <c r="HN365" s="7"/>
      <c r="HO365" s="7"/>
      <c r="HP365" s="7"/>
      <c r="HQ365" s="7"/>
      <c r="HR365" s="7"/>
      <c r="HS365" s="7"/>
      <c r="HT365" s="7"/>
      <c r="HU365" s="7"/>
      <c r="HV365" s="7"/>
      <c r="HW365" s="7"/>
      <c r="HX365" s="7"/>
      <c r="HY365" s="7"/>
      <c r="HZ365" s="7"/>
      <c r="IA365" s="7"/>
      <c r="IB365" s="7"/>
      <c r="IC365" s="7"/>
      <c r="ID365" s="7"/>
      <c r="IE365" s="7"/>
      <c r="IF365" s="7"/>
      <c r="IG365" s="7"/>
      <c r="IH365" s="7"/>
      <c r="II365" s="7"/>
      <c r="IJ365" s="7"/>
      <c r="IK365" s="7"/>
      <c r="IL365" s="7"/>
      <c r="IM365" s="7"/>
      <c r="IN365" s="7"/>
      <c r="IO365" s="7"/>
      <c r="IP365" s="7"/>
      <c r="IQ365" s="7"/>
      <c r="IR365" s="7"/>
      <c r="IS365" s="7"/>
      <c r="IT365" s="7"/>
    </row>
    <row r="366" spans="1:255" s="9" customFormat="1" x14ac:dyDescent="0.25">
      <c r="A366" s="56"/>
      <c r="B366" s="56"/>
      <c r="C366" s="56"/>
      <c r="D366" s="56"/>
      <c r="E366" s="56"/>
      <c r="F366" s="56"/>
      <c r="G366" s="56"/>
      <c r="H366" s="56"/>
      <c r="I366" s="56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  <c r="HJ366" s="7"/>
      <c r="HK366" s="7"/>
      <c r="HL366" s="7"/>
      <c r="HM366" s="7"/>
      <c r="HN366" s="7"/>
      <c r="HO366" s="7"/>
      <c r="HP366" s="7"/>
      <c r="HQ366" s="7"/>
      <c r="HR366" s="7"/>
      <c r="HS366" s="7"/>
      <c r="HT366" s="7"/>
      <c r="HU366" s="7"/>
      <c r="HV366" s="7"/>
      <c r="HW366" s="7"/>
      <c r="HX366" s="7"/>
      <c r="HY366" s="7"/>
      <c r="HZ366" s="7"/>
      <c r="IA366" s="7"/>
      <c r="IB366" s="7"/>
      <c r="IC366" s="7"/>
      <c r="ID366" s="7"/>
      <c r="IE366" s="7"/>
      <c r="IF366" s="7"/>
      <c r="IG366" s="7"/>
      <c r="IH366" s="7"/>
      <c r="II366" s="7"/>
      <c r="IJ366" s="7"/>
      <c r="IK366" s="7"/>
      <c r="IL366" s="7"/>
      <c r="IM366" s="7"/>
      <c r="IN366" s="7"/>
      <c r="IO366" s="7"/>
      <c r="IP366" s="7"/>
      <c r="IQ366" s="7"/>
      <c r="IR366" s="7"/>
      <c r="IS366" s="7"/>
      <c r="IT366" s="7"/>
      <c r="IU366" s="10"/>
    </row>
    <row r="367" spans="1:255" s="8" customFormat="1" x14ac:dyDescent="0.25">
      <c r="A367" s="56"/>
      <c r="B367" s="56"/>
      <c r="C367" s="56"/>
      <c r="D367" s="56"/>
      <c r="E367" s="56"/>
      <c r="F367" s="56"/>
      <c r="G367" s="56"/>
      <c r="H367" s="56"/>
      <c r="I367" s="56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/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/>
      <c r="IJ367" s="7"/>
      <c r="IK367" s="7"/>
      <c r="IL367" s="7"/>
      <c r="IM367" s="7"/>
      <c r="IN367" s="7"/>
      <c r="IO367" s="7"/>
      <c r="IP367" s="7"/>
      <c r="IQ367" s="7"/>
      <c r="IR367" s="7"/>
      <c r="IS367" s="7"/>
      <c r="IT367" s="7"/>
      <c r="IU367" s="9"/>
    </row>
    <row r="368" spans="1:255" s="9" customFormat="1" x14ac:dyDescent="0.25">
      <c r="A368" s="56"/>
      <c r="B368" s="56"/>
      <c r="C368" s="56"/>
      <c r="D368" s="56"/>
      <c r="E368" s="56"/>
      <c r="F368" s="56"/>
      <c r="G368" s="56"/>
      <c r="H368" s="56"/>
      <c r="I368" s="56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  <c r="HJ368" s="7"/>
      <c r="HK368" s="7"/>
      <c r="HL368" s="7"/>
      <c r="HM368" s="7"/>
      <c r="HN368" s="7"/>
      <c r="HO368" s="7"/>
      <c r="HP368" s="7"/>
      <c r="HQ368" s="7"/>
      <c r="HR368" s="7"/>
      <c r="HS368" s="7"/>
      <c r="HT368" s="7"/>
      <c r="HU368" s="7"/>
      <c r="HV368" s="7"/>
      <c r="HW368" s="7"/>
      <c r="HX368" s="7"/>
      <c r="HY368" s="7"/>
      <c r="HZ368" s="7"/>
      <c r="IA368" s="7"/>
      <c r="IB368" s="7"/>
      <c r="IC368" s="7"/>
      <c r="ID368" s="7"/>
      <c r="IE368" s="7"/>
      <c r="IF368" s="7"/>
      <c r="IG368" s="7"/>
      <c r="IH368" s="7"/>
      <c r="II368" s="7"/>
      <c r="IJ368" s="7"/>
      <c r="IK368" s="7"/>
      <c r="IL368" s="7"/>
      <c r="IM368" s="7"/>
      <c r="IN368" s="7"/>
      <c r="IO368" s="7"/>
      <c r="IP368" s="7"/>
      <c r="IQ368" s="7"/>
      <c r="IR368" s="7"/>
      <c r="IS368" s="7"/>
      <c r="IT368" s="7"/>
    </row>
    <row r="369" spans="1:255" x14ac:dyDescent="0.25">
      <c r="A369" s="56"/>
      <c r="B369" s="56"/>
      <c r="C369" s="56"/>
      <c r="D369" s="56"/>
      <c r="E369" s="56"/>
      <c r="F369" s="56"/>
      <c r="G369" s="56"/>
      <c r="H369" s="56"/>
      <c r="I369" s="56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/>
      <c r="HU369" s="7"/>
      <c r="HV369" s="7"/>
      <c r="HW369" s="7"/>
      <c r="HX369" s="7"/>
      <c r="HY369" s="7"/>
      <c r="HZ369" s="7"/>
      <c r="IA369" s="7"/>
      <c r="IB369" s="7"/>
      <c r="IC369" s="7"/>
      <c r="ID369" s="7"/>
      <c r="IE369" s="7"/>
      <c r="IF369" s="7"/>
      <c r="IG369" s="7"/>
      <c r="IH369" s="7"/>
      <c r="II369" s="7"/>
      <c r="IJ369" s="7"/>
      <c r="IK369" s="7"/>
      <c r="IL369" s="7"/>
      <c r="IM369" s="7"/>
      <c r="IN369" s="7"/>
      <c r="IO369" s="7"/>
      <c r="IP369" s="7"/>
      <c r="IQ369" s="7"/>
      <c r="IR369" s="7"/>
      <c r="IS369" s="7"/>
      <c r="IT369" s="7"/>
      <c r="IU369" s="9"/>
    </row>
    <row r="370" spans="1:255" s="8" customFormat="1" x14ac:dyDescent="0.25">
      <c r="A370" s="56"/>
      <c r="B370" s="56"/>
      <c r="C370" s="56"/>
      <c r="D370" s="56"/>
      <c r="E370" s="56"/>
      <c r="F370" s="56"/>
      <c r="G370" s="56"/>
      <c r="H370" s="56"/>
      <c r="I370" s="56"/>
      <c r="J370" s="13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  <c r="HK370" s="7"/>
      <c r="HL370" s="7"/>
      <c r="HM370" s="7"/>
      <c r="HN370" s="7"/>
      <c r="HO370" s="7"/>
      <c r="HP370" s="7"/>
      <c r="HQ370" s="7"/>
      <c r="HR370" s="7"/>
      <c r="HS370" s="7"/>
      <c r="HT370" s="7"/>
      <c r="HU370" s="7"/>
      <c r="HV370" s="7"/>
      <c r="HW370" s="7"/>
      <c r="HX370" s="7"/>
      <c r="HY370" s="7"/>
      <c r="HZ370" s="7"/>
      <c r="IA370" s="7"/>
      <c r="IB370" s="7"/>
      <c r="IC370" s="7"/>
      <c r="ID370" s="7"/>
      <c r="IE370" s="7"/>
      <c r="IF370" s="7"/>
      <c r="IG370" s="7"/>
      <c r="IH370" s="7"/>
      <c r="II370" s="7"/>
      <c r="IJ370" s="7"/>
      <c r="IK370" s="7"/>
      <c r="IL370" s="7"/>
      <c r="IM370" s="7"/>
      <c r="IN370" s="7"/>
      <c r="IO370" s="7"/>
      <c r="IP370" s="7"/>
      <c r="IQ370" s="7"/>
      <c r="IR370" s="7"/>
      <c r="IS370" s="7"/>
      <c r="IT370" s="7"/>
      <c r="IU370" s="9"/>
    </row>
    <row r="371" spans="1:255" x14ac:dyDescent="0.25">
      <c r="A371" s="56"/>
      <c r="B371" s="56"/>
      <c r="C371" s="56"/>
      <c r="D371" s="56"/>
      <c r="E371" s="56"/>
      <c r="F371" s="56"/>
      <c r="G371" s="56"/>
      <c r="H371" s="56"/>
      <c r="I371" s="56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  <c r="HK371" s="7"/>
      <c r="HL371" s="7"/>
      <c r="HM371" s="7"/>
      <c r="HN371" s="7"/>
      <c r="HO371" s="7"/>
      <c r="HP371" s="7"/>
      <c r="HQ371" s="7"/>
      <c r="HR371" s="7"/>
      <c r="HS371" s="7"/>
      <c r="HT371" s="7"/>
      <c r="HU371" s="7"/>
      <c r="HV371" s="7"/>
      <c r="HW371" s="7"/>
      <c r="HX371" s="7"/>
      <c r="HY371" s="7"/>
      <c r="HZ371" s="7"/>
      <c r="IA371" s="7"/>
      <c r="IB371" s="7"/>
      <c r="IC371" s="7"/>
      <c r="ID371" s="7"/>
      <c r="IE371" s="7"/>
      <c r="IF371" s="7"/>
      <c r="IG371" s="7"/>
      <c r="IH371" s="7"/>
      <c r="II371" s="7"/>
      <c r="IJ371" s="7"/>
      <c r="IK371" s="7"/>
      <c r="IL371" s="7"/>
      <c r="IM371" s="7"/>
      <c r="IN371" s="7"/>
      <c r="IO371" s="7"/>
      <c r="IP371" s="7"/>
      <c r="IQ371" s="7"/>
      <c r="IR371" s="7"/>
      <c r="IS371" s="7"/>
      <c r="IT371" s="7"/>
      <c r="IU371" s="8"/>
    </row>
    <row r="372" spans="1:255" s="9" customFormat="1" x14ac:dyDescent="0.25">
      <c r="A372" s="56"/>
      <c r="B372" s="56"/>
      <c r="C372" s="56"/>
      <c r="D372" s="56"/>
      <c r="E372" s="56"/>
      <c r="F372" s="56"/>
      <c r="G372" s="56"/>
      <c r="H372" s="56"/>
      <c r="I372" s="56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  <c r="HK372" s="7"/>
      <c r="HL372" s="7"/>
      <c r="HM372" s="7"/>
      <c r="HN372" s="7"/>
      <c r="HO372" s="7"/>
      <c r="HP372" s="7"/>
      <c r="HQ372" s="7"/>
      <c r="HR372" s="7"/>
      <c r="HS372" s="7"/>
      <c r="HT372" s="7"/>
      <c r="HU372" s="7"/>
      <c r="HV372" s="7"/>
      <c r="HW372" s="7"/>
      <c r="HX372" s="7"/>
      <c r="HY372" s="7"/>
      <c r="HZ372" s="7"/>
      <c r="IA372" s="7"/>
      <c r="IB372" s="7"/>
      <c r="IC372" s="7"/>
      <c r="ID372" s="7"/>
      <c r="IE372" s="7"/>
      <c r="IF372" s="7"/>
      <c r="IG372" s="7"/>
      <c r="IH372" s="7"/>
      <c r="II372" s="7"/>
      <c r="IJ372" s="7"/>
      <c r="IK372" s="7"/>
      <c r="IL372" s="7"/>
      <c r="IM372" s="7"/>
      <c r="IN372" s="7"/>
      <c r="IO372" s="7"/>
      <c r="IP372" s="7"/>
      <c r="IQ372" s="7"/>
      <c r="IR372" s="7"/>
      <c r="IS372" s="7"/>
      <c r="IT372" s="7"/>
      <c r="IU372" s="8"/>
    </row>
    <row r="373" spans="1:255" x14ac:dyDescent="0.25">
      <c r="A373" s="56"/>
      <c r="B373" s="56"/>
      <c r="C373" s="56"/>
      <c r="D373" s="56"/>
      <c r="E373" s="56"/>
      <c r="F373" s="56"/>
      <c r="G373" s="56"/>
      <c r="H373" s="56"/>
      <c r="I373" s="56"/>
      <c r="J373" s="7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/>
      <c r="GH373" s="13"/>
      <c r="GI373" s="13"/>
      <c r="GJ373" s="13"/>
      <c r="GK373" s="13"/>
      <c r="GL373" s="13"/>
      <c r="GM373" s="13"/>
      <c r="GN373" s="13"/>
      <c r="GO373" s="13"/>
      <c r="GP373" s="13"/>
      <c r="GQ373" s="13"/>
      <c r="GR373" s="13"/>
      <c r="GS373" s="13"/>
      <c r="GT373" s="13"/>
      <c r="GU373" s="13"/>
      <c r="GV373" s="13"/>
      <c r="GW373" s="13"/>
      <c r="GX373" s="13"/>
      <c r="GY373" s="13"/>
      <c r="GZ373" s="13"/>
      <c r="HA373" s="13"/>
      <c r="HB373" s="13"/>
      <c r="HC373" s="13"/>
      <c r="HD373" s="13"/>
      <c r="HE373" s="13"/>
      <c r="HF373" s="13"/>
      <c r="HG373" s="13"/>
      <c r="HH373" s="13"/>
      <c r="HI373" s="13"/>
      <c r="HJ373" s="13"/>
      <c r="HK373" s="13"/>
      <c r="HL373" s="13"/>
      <c r="HM373" s="13"/>
      <c r="HN373" s="13"/>
      <c r="HO373" s="13"/>
      <c r="HP373" s="13"/>
      <c r="HQ373" s="13"/>
      <c r="HR373" s="13"/>
      <c r="HS373" s="13"/>
      <c r="HT373" s="13"/>
      <c r="HU373" s="13"/>
      <c r="HV373" s="13"/>
      <c r="HW373" s="13"/>
      <c r="HX373" s="13"/>
      <c r="HY373" s="13"/>
      <c r="HZ373" s="13"/>
      <c r="IA373" s="13"/>
      <c r="IB373" s="13"/>
      <c r="IC373" s="13"/>
      <c r="ID373" s="13"/>
      <c r="IE373" s="13"/>
      <c r="IF373" s="13"/>
      <c r="IG373" s="13"/>
      <c r="IH373" s="13"/>
      <c r="II373" s="13"/>
      <c r="IJ373" s="13"/>
      <c r="IK373" s="13"/>
      <c r="IL373" s="13"/>
      <c r="IM373" s="13"/>
      <c r="IN373" s="13"/>
      <c r="IO373" s="13"/>
      <c r="IP373" s="13"/>
      <c r="IQ373" s="13"/>
      <c r="IR373" s="13"/>
      <c r="IS373" s="13"/>
      <c r="IT373" s="13"/>
      <c r="IU373" s="14"/>
    </row>
    <row r="374" spans="1:255" s="9" customFormat="1" x14ac:dyDescent="0.25">
      <c r="A374" s="56"/>
      <c r="B374" s="56"/>
      <c r="C374" s="56"/>
      <c r="D374" s="56"/>
      <c r="E374" s="56"/>
      <c r="F374" s="56"/>
      <c r="G374" s="56"/>
      <c r="H374" s="56"/>
      <c r="I374" s="56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/>
      <c r="HI374" s="7"/>
      <c r="HJ374" s="7"/>
      <c r="HK374" s="7"/>
      <c r="HL374" s="7"/>
      <c r="HM374" s="7"/>
      <c r="HN374" s="7"/>
      <c r="HO374" s="7"/>
      <c r="HP374" s="7"/>
      <c r="HQ374" s="7"/>
      <c r="HR374" s="7"/>
      <c r="HS374" s="7"/>
      <c r="HT374" s="7"/>
      <c r="HU374" s="7"/>
      <c r="HV374" s="7"/>
      <c r="HW374" s="7"/>
      <c r="HX374" s="7"/>
      <c r="HY374" s="7"/>
      <c r="HZ374" s="7"/>
      <c r="IA374" s="7"/>
      <c r="IB374" s="7"/>
      <c r="IC374" s="7"/>
      <c r="ID374" s="7"/>
      <c r="IE374" s="7"/>
      <c r="IF374" s="7"/>
      <c r="IG374" s="7"/>
      <c r="IH374" s="7"/>
      <c r="II374" s="7"/>
      <c r="IJ374" s="7"/>
      <c r="IK374" s="7"/>
      <c r="IL374" s="7"/>
      <c r="IM374" s="7"/>
      <c r="IN374" s="7"/>
      <c r="IO374" s="7"/>
      <c r="IP374" s="7"/>
      <c r="IQ374" s="7"/>
      <c r="IR374" s="7"/>
      <c r="IS374" s="7"/>
      <c r="IT374" s="7"/>
      <c r="IU374" s="10"/>
    </row>
    <row r="375" spans="1:255" s="9" customFormat="1" ht="25.5" customHeight="1" x14ac:dyDescent="0.25">
      <c r="A375" s="56"/>
      <c r="B375" s="56"/>
      <c r="C375" s="56"/>
      <c r="D375" s="56"/>
      <c r="E375" s="56"/>
      <c r="F375" s="56"/>
      <c r="G375" s="56"/>
      <c r="H375" s="56"/>
      <c r="I375" s="56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  <c r="HJ375" s="7"/>
      <c r="HK375" s="7"/>
      <c r="HL375" s="7"/>
      <c r="HM375" s="7"/>
      <c r="HN375" s="7"/>
      <c r="HO375" s="7"/>
      <c r="HP375" s="7"/>
      <c r="HQ375" s="7"/>
      <c r="HR375" s="7"/>
      <c r="HS375" s="7"/>
      <c r="HT375" s="7"/>
      <c r="HU375" s="7"/>
      <c r="HV375" s="7"/>
      <c r="HW375" s="7"/>
      <c r="HX375" s="7"/>
      <c r="HY375" s="7"/>
      <c r="HZ375" s="7"/>
      <c r="IA375" s="7"/>
      <c r="IB375" s="7"/>
      <c r="IC375" s="7"/>
      <c r="ID375" s="7"/>
      <c r="IE375" s="7"/>
      <c r="IF375" s="7"/>
      <c r="IG375" s="7"/>
      <c r="IH375" s="7"/>
      <c r="II375" s="7"/>
      <c r="IJ375" s="7"/>
      <c r="IK375" s="7"/>
      <c r="IL375" s="7"/>
      <c r="IM375" s="7"/>
      <c r="IN375" s="7"/>
      <c r="IO375" s="7"/>
      <c r="IP375" s="7"/>
      <c r="IQ375" s="7"/>
      <c r="IR375" s="7"/>
      <c r="IS375" s="7"/>
      <c r="IT375" s="7"/>
      <c r="IU375" s="10"/>
    </row>
    <row r="376" spans="1:255" s="9" customFormat="1" x14ac:dyDescent="0.25">
      <c r="A376" s="56"/>
      <c r="B376" s="56"/>
      <c r="C376" s="56"/>
      <c r="D376" s="56"/>
      <c r="E376" s="56"/>
      <c r="F376" s="56"/>
      <c r="G376" s="56"/>
      <c r="H376" s="56"/>
      <c r="I376" s="56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  <c r="HJ376" s="7"/>
      <c r="HK376" s="7"/>
      <c r="HL376" s="7"/>
      <c r="HM376" s="7"/>
      <c r="HN376" s="7"/>
      <c r="HO376" s="7"/>
      <c r="HP376" s="7"/>
      <c r="HQ376" s="7"/>
      <c r="HR376" s="7"/>
      <c r="HS376" s="7"/>
      <c r="HT376" s="7"/>
      <c r="HU376" s="7"/>
      <c r="HV376" s="7"/>
      <c r="HW376" s="7"/>
      <c r="HX376" s="7"/>
      <c r="HY376" s="7"/>
      <c r="HZ376" s="7"/>
      <c r="IA376" s="7"/>
      <c r="IB376" s="7"/>
      <c r="IC376" s="7"/>
      <c r="ID376" s="7"/>
      <c r="IE376" s="7"/>
      <c r="IF376" s="7"/>
      <c r="IG376" s="7"/>
      <c r="IH376" s="7"/>
      <c r="II376" s="7"/>
      <c r="IJ376" s="7"/>
      <c r="IK376" s="7"/>
      <c r="IL376" s="7"/>
      <c r="IM376" s="7"/>
      <c r="IN376" s="7"/>
      <c r="IO376" s="7"/>
      <c r="IP376" s="7"/>
      <c r="IQ376" s="7"/>
      <c r="IR376" s="7"/>
      <c r="IS376" s="7"/>
      <c r="IT376" s="7"/>
      <c r="IU376" s="10"/>
    </row>
    <row r="377" spans="1:255" s="9" customFormat="1" ht="25.5" customHeight="1" x14ac:dyDescent="0.25">
      <c r="A377" s="56"/>
      <c r="B377" s="56"/>
      <c r="C377" s="56"/>
      <c r="D377" s="56"/>
      <c r="E377" s="56"/>
      <c r="F377" s="56"/>
      <c r="G377" s="56"/>
      <c r="H377" s="56"/>
      <c r="I377" s="56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  <c r="IJ377" s="7"/>
      <c r="IK377" s="7"/>
      <c r="IL377" s="7"/>
      <c r="IM377" s="7"/>
      <c r="IN377" s="7"/>
      <c r="IO377" s="7"/>
      <c r="IP377" s="7"/>
      <c r="IQ377" s="7"/>
      <c r="IR377" s="7"/>
      <c r="IS377" s="7"/>
      <c r="IT377" s="7"/>
      <c r="IU377" s="10"/>
    </row>
    <row r="378" spans="1:255" s="8" customFormat="1" ht="25.5" customHeight="1" x14ac:dyDescent="0.25">
      <c r="A378" s="56"/>
      <c r="B378" s="56"/>
      <c r="C378" s="56"/>
      <c r="D378" s="56"/>
      <c r="E378" s="56"/>
      <c r="F378" s="56"/>
      <c r="G378" s="56"/>
      <c r="H378" s="56"/>
      <c r="I378" s="56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  <c r="HJ378" s="7"/>
      <c r="HK378" s="7"/>
      <c r="HL378" s="7"/>
      <c r="HM378" s="7"/>
      <c r="HN378" s="7"/>
      <c r="HO378" s="7"/>
      <c r="HP378" s="7"/>
      <c r="HQ378" s="7"/>
      <c r="HR378" s="7"/>
      <c r="HS378" s="7"/>
      <c r="HT378" s="7"/>
      <c r="HU378" s="7"/>
      <c r="HV378" s="7"/>
      <c r="HW378" s="7"/>
      <c r="HX378" s="7"/>
      <c r="HY378" s="7"/>
      <c r="HZ378" s="7"/>
      <c r="IA378" s="7"/>
      <c r="IB378" s="7"/>
      <c r="IC378" s="7"/>
      <c r="ID378" s="7"/>
      <c r="IE378" s="7"/>
      <c r="IF378" s="7"/>
      <c r="IG378" s="7"/>
      <c r="IH378" s="7"/>
      <c r="II378" s="7"/>
      <c r="IJ378" s="7"/>
      <c r="IK378" s="7"/>
      <c r="IL378" s="7"/>
      <c r="IM378" s="7"/>
      <c r="IN378" s="7"/>
      <c r="IO378" s="7"/>
      <c r="IP378" s="7"/>
      <c r="IQ378" s="7"/>
      <c r="IR378" s="7"/>
      <c r="IS378" s="7"/>
      <c r="IT378" s="7"/>
      <c r="IU378" s="10"/>
    </row>
    <row r="379" spans="1:255" s="8" customFormat="1" x14ac:dyDescent="0.25">
      <c r="A379" s="56"/>
      <c r="B379" s="56"/>
      <c r="C379" s="56"/>
      <c r="D379" s="56"/>
      <c r="E379" s="56"/>
      <c r="F379" s="56"/>
      <c r="G379" s="56"/>
      <c r="H379" s="56"/>
      <c r="I379" s="56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/>
      <c r="HI379" s="7"/>
      <c r="HJ379" s="7"/>
      <c r="HK379" s="7"/>
      <c r="HL379" s="7"/>
      <c r="HM379" s="7"/>
      <c r="HN379" s="7"/>
      <c r="HO379" s="7"/>
      <c r="HP379" s="7"/>
      <c r="HQ379" s="7"/>
      <c r="HR379" s="7"/>
      <c r="HS379" s="7"/>
      <c r="HT379" s="7"/>
      <c r="HU379" s="7"/>
      <c r="HV379" s="7"/>
      <c r="HW379" s="7"/>
      <c r="HX379" s="7"/>
      <c r="HY379" s="7"/>
      <c r="HZ379" s="7"/>
      <c r="IA379" s="7"/>
      <c r="IB379" s="7"/>
      <c r="IC379" s="7"/>
      <c r="ID379" s="7"/>
      <c r="IE379" s="7"/>
      <c r="IF379" s="7"/>
      <c r="IG379" s="7"/>
      <c r="IH379" s="7"/>
      <c r="II379" s="7"/>
      <c r="IJ379" s="7"/>
      <c r="IK379" s="7"/>
      <c r="IL379" s="7"/>
      <c r="IM379" s="7"/>
      <c r="IN379" s="7"/>
      <c r="IO379" s="7"/>
      <c r="IP379" s="7"/>
      <c r="IQ379" s="7"/>
      <c r="IR379" s="7"/>
      <c r="IS379" s="7"/>
      <c r="IT379" s="7"/>
      <c r="IU379" s="10"/>
    </row>
    <row r="380" spans="1:255" s="14" customFormat="1" x14ac:dyDescent="0.25">
      <c r="A380" s="56"/>
      <c r="B380" s="56"/>
      <c r="C380" s="56"/>
      <c r="D380" s="56"/>
      <c r="E380" s="56"/>
      <c r="F380" s="56"/>
      <c r="G380" s="56"/>
      <c r="H380" s="56"/>
      <c r="I380" s="56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/>
      <c r="HI380" s="7"/>
      <c r="HJ380" s="7"/>
      <c r="HK380" s="7"/>
      <c r="HL380" s="7"/>
      <c r="HM380" s="7"/>
      <c r="HN380" s="7"/>
      <c r="HO380" s="7"/>
      <c r="HP380" s="7"/>
      <c r="HQ380" s="7"/>
      <c r="HR380" s="7"/>
      <c r="HS380" s="7"/>
      <c r="HT380" s="7"/>
      <c r="HU380" s="7"/>
      <c r="HV380" s="7"/>
      <c r="HW380" s="7"/>
      <c r="HX380" s="7"/>
      <c r="HY380" s="7"/>
      <c r="HZ380" s="7"/>
      <c r="IA380" s="7"/>
      <c r="IB380" s="7"/>
      <c r="IC380" s="7"/>
      <c r="ID380" s="7"/>
      <c r="IE380" s="7"/>
      <c r="IF380" s="7"/>
      <c r="IG380" s="7"/>
      <c r="IH380" s="7"/>
      <c r="II380" s="7"/>
      <c r="IJ380" s="7"/>
      <c r="IK380" s="7"/>
      <c r="IL380" s="7"/>
      <c r="IM380" s="7"/>
      <c r="IN380" s="7"/>
      <c r="IO380" s="7"/>
      <c r="IP380" s="7"/>
      <c r="IQ380" s="7"/>
      <c r="IR380" s="7"/>
      <c r="IS380" s="7"/>
      <c r="IT380" s="7"/>
      <c r="IU380" s="10"/>
    </row>
    <row r="381" spans="1:255" ht="25.5" customHeight="1" x14ac:dyDescent="0.25">
      <c r="A381" s="56"/>
      <c r="B381" s="56"/>
      <c r="C381" s="56"/>
      <c r="D381" s="56"/>
      <c r="E381" s="56"/>
      <c r="F381" s="56"/>
      <c r="G381" s="56"/>
      <c r="H381" s="56"/>
      <c r="I381" s="56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/>
      <c r="HF381" s="7"/>
      <c r="HG381" s="7"/>
      <c r="HH381" s="7"/>
      <c r="HI381" s="7"/>
      <c r="HJ381" s="7"/>
      <c r="HK381" s="7"/>
      <c r="HL381" s="7"/>
      <c r="HM381" s="7"/>
      <c r="HN381" s="7"/>
      <c r="HO381" s="7"/>
      <c r="HP381" s="7"/>
      <c r="HQ381" s="7"/>
      <c r="HR381" s="7"/>
      <c r="HS381" s="7"/>
      <c r="HT381" s="7"/>
      <c r="HU381" s="7"/>
      <c r="HV381" s="7"/>
      <c r="HW381" s="7"/>
      <c r="HX381" s="7"/>
      <c r="HY381" s="7"/>
      <c r="HZ381" s="7"/>
      <c r="IA381" s="7"/>
      <c r="IB381" s="7"/>
      <c r="IC381" s="7"/>
      <c r="ID381" s="7"/>
      <c r="IE381" s="7"/>
      <c r="IF381" s="7"/>
      <c r="IG381" s="7"/>
      <c r="IH381" s="7"/>
      <c r="II381" s="7"/>
      <c r="IJ381" s="7"/>
      <c r="IK381" s="7"/>
      <c r="IL381" s="7"/>
      <c r="IM381" s="7"/>
      <c r="IN381" s="7"/>
      <c r="IO381" s="7"/>
      <c r="IP381" s="7"/>
      <c r="IQ381" s="7"/>
      <c r="IR381" s="7"/>
      <c r="IS381" s="7"/>
      <c r="IT381" s="7"/>
      <c r="IU381" s="8"/>
    </row>
    <row r="382" spans="1:255" ht="25.5" customHeight="1" x14ac:dyDescent="0.25">
      <c r="A382" s="56"/>
      <c r="B382" s="56"/>
      <c r="C382" s="56"/>
      <c r="D382" s="56"/>
      <c r="E382" s="56"/>
      <c r="F382" s="56"/>
      <c r="G382" s="56"/>
      <c r="H382" s="56"/>
      <c r="I382" s="56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  <c r="HD382" s="7"/>
      <c r="HE382" s="7"/>
      <c r="HF382" s="7"/>
      <c r="HG382" s="7"/>
      <c r="HH382" s="7"/>
      <c r="HI382" s="7"/>
      <c r="HJ382" s="7"/>
      <c r="HK382" s="7"/>
      <c r="HL382" s="7"/>
      <c r="HM382" s="7"/>
      <c r="HN382" s="7"/>
      <c r="HO382" s="7"/>
      <c r="HP382" s="7"/>
      <c r="HQ382" s="7"/>
      <c r="HR382" s="7"/>
      <c r="HS382" s="7"/>
      <c r="HT382" s="7"/>
      <c r="HU382" s="7"/>
      <c r="HV382" s="7"/>
      <c r="HW382" s="7"/>
      <c r="HX382" s="7"/>
      <c r="HY382" s="7"/>
      <c r="HZ382" s="7"/>
      <c r="IA382" s="7"/>
      <c r="IB382" s="7"/>
      <c r="IC382" s="7"/>
      <c r="ID382" s="7"/>
      <c r="IE382" s="7"/>
      <c r="IF382" s="7"/>
      <c r="IG382" s="7"/>
      <c r="IH382" s="7"/>
      <c r="II382" s="7"/>
      <c r="IJ382" s="7"/>
      <c r="IK382" s="7"/>
      <c r="IL382" s="7"/>
      <c r="IM382" s="7"/>
      <c r="IN382" s="7"/>
      <c r="IO382" s="7"/>
      <c r="IP382" s="7"/>
      <c r="IQ382" s="7"/>
      <c r="IR382" s="7"/>
      <c r="IS382" s="7"/>
      <c r="IT382" s="7"/>
      <c r="IU382" s="9"/>
    </row>
    <row r="383" spans="1:255" x14ac:dyDescent="0.25">
      <c r="A383" s="56"/>
      <c r="B383" s="56"/>
      <c r="C383" s="56"/>
      <c r="D383" s="56"/>
      <c r="E383" s="56"/>
      <c r="F383" s="56"/>
      <c r="G383" s="56"/>
      <c r="H383" s="56"/>
      <c r="I383" s="56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  <c r="GE383" s="7"/>
      <c r="GF383" s="7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  <c r="GV383" s="7"/>
      <c r="GW383" s="7"/>
      <c r="GX383" s="7"/>
      <c r="GY383" s="7"/>
      <c r="GZ383" s="7"/>
      <c r="HA383" s="7"/>
      <c r="HB383" s="7"/>
      <c r="HC383" s="7"/>
      <c r="HD383" s="7"/>
      <c r="HE383" s="7"/>
      <c r="HF383" s="7"/>
      <c r="HG383" s="7"/>
      <c r="HH383" s="7"/>
      <c r="HI383" s="7"/>
      <c r="HJ383" s="7"/>
      <c r="HK383" s="7"/>
      <c r="HL383" s="7"/>
      <c r="HM383" s="7"/>
      <c r="HN383" s="7"/>
      <c r="HO383" s="7"/>
      <c r="HP383" s="7"/>
      <c r="HQ383" s="7"/>
      <c r="HR383" s="7"/>
      <c r="HS383" s="7"/>
      <c r="HT383" s="7"/>
      <c r="HU383" s="7"/>
      <c r="HV383" s="7"/>
      <c r="HW383" s="7"/>
      <c r="HX383" s="7"/>
      <c r="HY383" s="7"/>
      <c r="HZ383" s="7"/>
      <c r="IA383" s="7"/>
      <c r="IB383" s="7"/>
      <c r="IC383" s="7"/>
      <c r="ID383" s="7"/>
      <c r="IE383" s="7"/>
      <c r="IF383" s="7"/>
      <c r="IG383" s="7"/>
      <c r="IH383" s="7"/>
      <c r="II383" s="7"/>
      <c r="IJ383" s="7"/>
      <c r="IK383" s="7"/>
      <c r="IL383" s="7"/>
      <c r="IM383" s="7"/>
      <c r="IN383" s="7"/>
      <c r="IO383" s="7"/>
      <c r="IP383" s="7"/>
      <c r="IQ383" s="7"/>
      <c r="IR383" s="7"/>
      <c r="IS383" s="7"/>
      <c r="IT383" s="7"/>
      <c r="IU383" s="8"/>
    </row>
    <row r="384" spans="1:255" x14ac:dyDescent="0.25">
      <c r="A384" s="56"/>
      <c r="B384" s="56"/>
      <c r="C384" s="56"/>
      <c r="D384" s="56"/>
      <c r="E384" s="56"/>
      <c r="F384" s="56"/>
      <c r="G384" s="56"/>
      <c r="H384" s="56"/>
      <c r="I384" s="56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  <c r="HJ384" s="7"/>
      <c r="HK384" s="7"/>
      <c r="HL384" s="7"/>
      <c r="HM384" s="7"/>
      <c r="HN384" s="7"/>
      <c r="HO384" s="7"/>
      <c r="HP384" s="7"/>
      <c r="HQ384" s="7"/>
      <c r="HR384" s="7"/>
      <c r="HS384" s="7"/>
      <c r="HT384" s="7"/>
      <c r="HU384" s="7"/>
      <c r="HV384" s="7"/>
      <c r="HW384" s="7"/>
      <c r="HX384" s="7"/>
      <c r="HY384" s="7"/>
      <c r="HZ384" s="7"/>
      <c r="IA384" s="7"/>
      <c r="IB384" s="7"/>
      <c r="IC384" s="7"/>
      <c r="ID384" s="7"/>
      <c r="IE384" s="7"/>
      <c r="IF384" s="7"/>
      <c r="IG384" s="7"/>
      <c r="IH384" s="7"/>
      <c r="II384" s="7"/>
      <c r="IJ384" s="7"/>
      <c r="IK384" s="7"/>
      <c r="IL384" s="7"/>
      <c r="IM384" s="7"/>
      <c r="IN384" s="7"/>
      <c r="IO384" s="7"/>
      <c r="IP384" s="7"/>
      <c r="IQ384" s="7"/>
      <c r="IR384" s="7"/>
      <c r="IS384" s="7"/>
      <c r="IT384" s="7"/>
      <c r="IU384" s="8"/>
    </row>
    <row r="385" spans="1:255" x14ac:dyDescent="0.25">
      <c r="A385" s="56"/>
      <c r="B385" s="56"/>
      <c r="C385" s="56"/>
      <c r="D385" s="56"/>
      <c r="E385" s="56"/>
      <c r="F385" s="56"/>
      <c r="G385" s="56"/>
      <c r="H385" s="56"/>
      <c r="I385" s="56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  <c r="HJ385" s="7"/>
      <c r="HK385" s="7"/>
      <c r="HL385" s="7"/>
      <c r="HM385" s="7"/>
      <c r="HN385" s="7"/>
      <c r="HO385" s="7"/>
      <c r="HP385" s="7"/>
      <c r="HQ385" s="7"/>
      <c r="HR385" s="7"/>
      <c r="HS385" s="7"/>
      <c r="HT385" s="7"/>
      <c r="HU385" s="7"/>
      <c r="HV385" s="7"/>
      <c r="HW385" s="7"/>
      <c r="HX385" s="7"/>
      <c r="HY385" s="7"/>
      <c r="HZ385" s="7"/>
      <c r="IA385" s="7"/>
      <c r="IB385" s="7"/>
      <c r="IC385" s="7"/>
      <c r="ID385" s="7"/>
      <c r="IE385" s="7"/>
      <c r="IF385" s="7"/>
      <c r="IG385" s="7"/>
      <c r="IH385" s="7"/>
      <c r="II385" s="7"/>
      <c r="IJ385" s="7"/>
      <c r="IK385" s="7"/>
      <c r="IL385" s="7"/>
      <c r="IM385" s="7"/>
      <c r="IN385" s="7"/>
      <c r="IO385" s="7"/>
      <c r="IP385" s="7"/>
      <c r="IQ385" s="7"/>
      <c r="IR385" s="7"/>
      <c r="IS385" s="7"/>
      <c r="IT385" s="7"/>
    </row>
    <row r="386" spans="1:255" ht="25.5" customHeight="1" x14ac:dyDescent="0.25">
      <c r="A386" s="56"/>
      <c r="B386" s="56"/>
      <c r="C386" s="56"/>
      <c r="D386" s="56"/>
      <c r="E386" s="56"/>
      <c r="F386" s="56"/>
      <c r="G386" s="56"/>
      <c r="H386" s="56"/>
      <c r="I386" s="56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  <c r="HJ386" s="7"/>
      <c r="HK386" s="7"/>
      <c r="HL386" s="7"/>
      <c r="HM386" s="7"/>
      <c r="HN386" s="7"/>
      <c r="HO386" s="7"/>
      <c r="HP386" s="7"/>
      <c r="HQ386" s="7"/>
      <c r="HR386" s="7"/>
      <c r="HS386" s="7"/>
      <c r="HT386" s="7"/>
      <c r="HU386" s="7"/>
      <c r="HV386" s="7"/>
      <c r="HW386" s="7"/>
      <c r="HX386" s="7"/>
      <c r="HY386" s="7"/>
      <c r="HZ386" s="7"/>
      <c r="IA386" s="7"/>
      <c r="IB386" s="7"/>
      <c r="IC386" s="7"/>
      <c r="ID386" s="7"/>
      <c r="IE386" s="7"/>
      <c r="IF386" s="7"/>
      <c r="IG386" s="7"/>
      <c r="IH386" s="7"/>
      <c r="II386" s="7"/>
      <c r="IJ386" s="7"/>
      <c r="IK386" s="7"/>
      <c r="IL386" s="7"/>
      <c r="IM386" s="7"/>
      <c r="IN386" s="7"/>
      <c r="IO386" s="7"/>
      <c r="IP386" s="7"/>
      <c r="IQ386" s="7"/>
      <c r="IR386" s="7"/>
      <c r="IS386" s="7"/>
      <c r="IT386" s="7"/>
    </row>
    <row r="387" spans="1:255" ht="25.5" customHeight="1" x14ac:dyDescent="0.25">
      <c r="A387" s="56"/>
      <c r="B387" s="56"/>
      <c r="C387" s="56"/>
      <c r="D387" s="56"/>
      <c r="E387" s="56"/>
      <c r="F387" s="56"/>
      <c r="G387" s="56"/>
      <c r="H387" s="56"/>
      <c r="I387" s="56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/>
      <c r="HI387" s="7"/>
      <c r="HJ387" s="7"/>
      <c r="HK387" s="7"/>
      <c r="HL387" s="7"/>
      <c r="HM387" s="7"/>
      <c r="HN387" s="7"/>
      <c r="HO387" s="7"/>
      <c r="HP387" s="7"/>
      <c r="HQ387" s="7"/>
      <c r="HR387" s="7"/>
      <c r="HS387" s="7"/>
      <c r="HT387" s="7"/>
      <c r="HU387" s="7"/>
      <c r="HV387" s="7"/>
      <c r="HW387" s="7"/>
      <c r="HX387" s="7"/>
      <c r="HY387" s="7"/>
      <c r="HZ387" s="7"/>
      <c r="IA387" s="7"/>
      <c r="IB387" s="7"/>
      <c r="IC387" s="7"/>
      <c r="ID387" s="7"/>
      <c r="IE387" s="7"/>
      <c r="IF387" s="7"/>
      <c r="IG387" s="7"/>
      <c r="IH387" s="7"/>
      <c r="II387" s="7"/>
      <c r="IJ387" s="7"/>
      <c r="IK387" s="7"/>
      <c r="IL387" s="7"/>
      <c r="IM387" s="7"/>
      <c r="IN387" s="7"/>
      <c r="IO387" s="7"/>
      <c r="IP387" s="7"/>
      <c r="IQ387" s="7"/>
      <c r="IR387" s="7"/>
      <c r="IS387" s="7"/>
      <c r="IT387" s="7"/>
      <c r="IU387" s="9"/>
    </row>
    <row r="388" spans="1:255" s="8" customFormat="1" ht="25.5" customHeight="1" x14ac:dyDescent="0.25">
      <c r="A388" s="56"/>
      <c r="B388" s="56"/>
      <c r="C388" s="56"/>
      <c r="D388" s="56"/>
      <c r="E388" s="56"/>
      <c r="F388" s="56"/>
      <c r="G388" s="56"/>
      <c r="H388" s="56"/>
      <c r="I388" s="56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/>
      <c r="FZ388" s="7"/>
      <c r="GA388" s="7"/>
      <c r="GB388" s="7"/>
      <c r="GC388" s="7"/>
      <c r="GD388" s="7"/>
      <c r="GE388" s="7"/>
      <c r="GF388" s="7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/>
      <c r="HF388" s="7"/>
      <c r="HG388" s="7"/>
      <c r="HH388" s="7"/>
      <c r="HI388" s="7"/>
      <c r="HJ388" s="7"/>
      <c r="HK388" s="7"/>
      <c r="HL388" s="7"/>
      <c r="HM388" s="7"/>
      <c r="HN388" s="7"/>
      <c r="HO388" s="7"/>
      <c r="HP388" s="7"/>
      <c r="HQ388" s="7"/>
      <c r="HR388" s="7"/>
      <c r="HS388" s="7"/>
      <c r="HT388" s="7"/>
      <c r="HU388" s="7"/>
      <c r="HV388" s="7"/>
      <c r="HW388" s="7"/>
      <c r="HX388" s="7"/>
      <c r="HY388" s="7"/>
      <c r="HZ388" s="7"/>
      <c r="IA388" s="7"/>
      <c r="IB388" s="7"/>
      <c r="IC388" s="7"/>
      <c r="ID388" s="7"/>
      <c r="IE388" s="7"/>
      <c r="IF388" s="7"/>
      <c r="IG388" s="7"/>
      <c r="IH388" s="7"/>
      <c r="II388" s="7"/>
      <c r="IJ388" s="7"/>
      <c r="IK388" s="7"/>
      <c r="IL388" s="7"/>
      <c r="IM388" s="7"/>
      <c r="IN388" s="7"/>
      <c r="IO388" s="7"/>
      <c r="IP388" s="7"/>
      <c r="IQ388" s="7"/>
      <c r="IR388" s="7"/>
      <c r="IS388" s="7"/>
      <c r="IT388" s="7"/>
      <c r="IU388" s="9"/>
    </row>
    <row r="389" spans="1:255" s="9" customFormat="1" ht="25.5" customHeight="1" x14ac:dyDescent="0.25">
      <c r="A389" s="56"/>
      <c r="B389" s="56"/>
      <c r="C389" s="56"/>
      <c r="D389" s="56"/>
      <c r="E389" s="56"/>
      <c r="F389" s="56"/>
      <c r="G389" s="56"/>
      <c r="H389" s="56"/>
      <c r="I389" s="56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/>
      <c r="HI389" s="7"/>
      <c r="HJ389" s="7"/>
      <c r="HK389" s="7"/>
      <c r="HL389" s="7"/>
      <c r="HM389" s="7"/>
      <c r="HN389" s="7"/>
      <c r="HO389" s="7"/>
      <c r="HP389" s="7"/>
      <c r="HQ389" s="7"/>
      <c r="HR389" s="7"/>
      <c r="HS389" s="7"/>
      <c r="HT389" s="7"/>
      <c r="HU389" s="7"/>
      <c r="HV389" s="7"/>
      <c r="HW389" s="7"/>
      <c r="HX389" s="7"/>
      <c r="HY389" s="7"/>
      <c r="HZ389" s="7"/>
      <c r="IA389" s="7"/>
      <c r="IB389" s="7"/>
      <c r="IC389" s="7"/>
      <c r="ID389" s="7"/>
      <c r="IE389" s="7"/>
      <c r="IF389" s="7"/>
      <c r="IG389" s="7"/>
      <c r="IH389" s="7"/>
      <c r="II389" s="7"/>
      <c r="IJ389" s="7"/>
      <c r="IK389" s="7"/>
      <c r="IL389" s="7"/>
      <c r="IM389" s="7"/>
      <c r="IN389" s="7"/>
      <c r="IO389" s="7"/>
      <c r="IP389" s="7"/>
      <c r="IQ389" s="7"/>
      <c r="IR389" s="7"/>
      <c r="IS389" s="7"/>
      <c r="IT389" s="7"/>
    </row>
    <row r="390" spans="1:255" s="8" customFormat="1" x14ac:dyDescent="0.25">
      <c r="A390" s="56"/>
      <c r="B390" s="56"/>
      <c r="C390" s="56"/>
      <c r="D390" s="56"/>
      <c r="E390" s="56"/>
      <c r="F390" s="56"/>
      <c r="G390" s="56"/>
      <c r="H390" s="56"/>
      <c r="I390" s="56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  <c r="HA390" s="7"/>
      <c r="HB390" s="7"/>
      <c r="HC390" s="7"/>
      <c r="HD390" s="7"/>
      <c r="HE390" s="7"/>
      <c r="HF390" s="7"/>
      <c r="HG390" s="7"/>
      <c r="HH390" s="7"/>
      <c r="HI390" s="7"/>
      <c r="HJ390" s="7"/>
      <c r="HK390" s="7"/>
      <c r="HL390" s="7"/>
      <c r="HM390" s="7"/>
      <c r="HN390" s="7"/>
      <c r="HO390" s="7"/>
      <c r="HP390" s="7"/>
      <c r="HQ390" s="7"/>
      <c r="HR390" s="7"/>
      <c r="HS390" s="7"/>
      <c r="HT390" s="7"/>
      <c r="HU390" s="7"/>
      <c r="HV390" s="7"/>
      <c r="HW390" s="7"/>
      <c r="HX390" s="7"/>
      <c r="HY390" s="7"/>
      <c r="HZ390" s="7"/>
      <c r="IA390" s="7"/>
      <c r="IB390" s="7"/>
      <c r="IC390" s="7"/>
      <c r="ID390" s="7"/>
      <c r="IE390" s="7"/>
      <c r="IF390" s="7"/>
      <c r="IG390" s="7"/>
      <c r="IH390" s="7"/>
      <c r="II390" s="7"/>
      <c r="IJ390" s="7"/>
      <c r="IK390" s="7"/>
      <c r="IL390" s="7"/>
      <c r="IM390" s="7"/>
      <c r="IN390" s="7"/>
      <c r="IO390" s="7"/>
      <c r="IP390" s="7"/>
      <c r="IQ390" s="7"/>
      <c r="IR390" s="7"/>
      <c r="IS390" s="7"/>
      <c r="IT390" s="7"/>
      <c r="IU390" s="10"/>
    </row>
    <row r="391" spans="1:255" s="8" customFormat="1" x14ac:dyDescent="0.25">
      <c r="A391" s="56"/>
      <c r="B391" s="56"/>
      <c r="C391" s="56"/>
      <c r="D391" s="56"/>
      <c r="E391" s="56"/>
      <c r="F391" s="56"/>
      <c r="G391" s="56"/>
      <c r="H391" s="56"/>
      <c r="I391" s="56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/>
      <c r="HI391" s="7"/>
      <c r="HJ391" s="7"/>
      <c r="HK391" s="7"/>
      <c r="HL391" s="7"/>
      <c r="HM391" s="7"/>
      <c r="HN391" s="7"/>
      <c r="HO391" s="7"/>
      <c r="HP391" s="7"/>
      <c r="HQ391" s="7"/>
      <c r="HR391" s="7"/>
      <c r="HS391" s="7"/>
      <c r="HT391" s="7"/>
      <c r="HU391" s="7"/>
      <c r="HV391" s="7"/>
      <c r="HW391" s="7"/>
      <c r="HX391" s="7"/>
      <c r="HY391" s="7"/>
      <c r="HZ391" s="7"/>
      <c r="IA391" s="7"/>
      <c r="IB391" s="7"/>
      <c r="IC391" s="7"/>
      <c r="ID391" s="7"/>
      <c r="IE391" s="7"/>
      <c r="IF391" s="7"/>
      <c r="IG391" s="7"/>
      <c r="IH391" s="7"/>
      <c r="II391" s="7"/>
      <c r="IJ391" s="7"/>
      <c r="IK391" s="7"/>
      <c r="IL391" s="7"/>
      <c r="IM391" s="7"/>
      <c r="IN391" s="7"/>
      <c r="IO391" s="7"/>
      <c r="IP391" s="7"/>
      <c r="IQ391" s="7"/>
      <c r="IR391" s="7"/>
      <c r="IS391" s="7"/>
      <c r="IT391" s="7"/>
      <c r="IU391" s="10"/>
    </row>
    <row r="392" spans="1:255" x14ac:dyDescent="0.25">
      <c r="A392" s="56"/>
      <c r="B392" s="56"/>
      <c r="C392" s="56"/>
      <c r="D392" s="56"/>
      <c r="E392" s="56"/>
      <c r="F392" s="56"/>
      <c r="G392" s="56"/>
      <c r="H392" s="56"/>
      <c r="I392" s="56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  <c r="HK392" s="7"/>
      <c r="HL392" s="7"/>
      <c r="HM392" s="7"/>
      <c r="HN392" s="7"/>
      <c r="HO392" s="7"/>
      <c r="HP392" s="7"/>
      <c r="HQ392" s="7"/>
      <c r="HR392" s="7"/>
      <c r="HS392" s="7"/>
      <c r="HT392" s="7"/>
      <c r="HU392" s="7"/>
      <c r="HV392" s="7"/>
      <c r="HW392" s="7"/>
      <c r="HX392" s="7"/>
      <c r="HY392" s="7"/>
      <c r="HZ392" s="7"/>
      <c r="IA392" s="7"/>
      <c r="IB392" s="7"/>
      <c r="IC392" s="7"/>
      <c r="ID392" s="7"/>
      <c r="IE392" s="7"/>
      <c r="IF392" s="7"/>
      <c r="IG392" s="7"/>
      <c r="IH392" s="7"/>
      <c r="II392" s="7"/>
      <c r="IJ392" s="7"/>
      <c r="IK392" s="7"/>
      <c r="IL392" s="7"/>
      <c r="IM392" s="7"/>
      <c r="IN392" s="7"/>
      <c r="IO392" s="7"/>
      <c r="IP392" s="7"/>
      <c r="IQ392" s="7"/>
      <c r="IR392" s="7"/>
      <c r="IS392" s="7"/>
      <c r="IT392" s="7"/>
      <c r="IU392" s="9"/>
    </row>
    <row r="393" spans="1:255" x14ac:dyDescent="0.25">
      <c r="A393" s="56"/>
      <c r="B393" s="56"/>
      <c r="C393" s="56"/>
      <c r="D393" s="56"/>
      <c r="E393" s="56"/>
      <c r="F393" s="56"/>
      <c r="G393" s="56"/>
      <c r="H393" s="56"/>
      <c r="I393" s="56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  <c r="HK393" s="7"/>
      <c r="HL393" s="7"/>
      <c r="HM393" s="7"/>
      <c r="HN393" s="7"/>
      <c r="HO393" s="7"/>
      <c r="HP393" s="7"/>
      <c r="HQ393" s="7"/>
      <c r="HR393" s="7"/>
      <c r="HS393" s="7"/>
      <c r="HT393" s="7"/>
      <c r="HU393" s="7"/>
      <c r="HV393" s="7"/>
      <c r="HW393" s="7"/>
      <c r="HX393" s="7"/>
      <c r="HY393" s="7"/>
      <c r="HZ393" s="7"/>
      <c r="IA393" s="7"/>
      <c r="IB393" s="7"/>
      <c r="IC393" s="7"/>
      <c r="ID393" s="7"/>
      <c r="IE393" s="7"/>
      <c r="IF393" s="7"/>
      <c r="IG393" s="7"/>
      <c r="IH393" s="7"/>
      <c r="II393" s="7"/>
      <c r="IJ393" s="7"/>
      <c r="IK393" s="7"/>
      <c r="IL393" s="7"/>
      <c r="IM393" s="7"/>
      <c r="IN393" s="7"/>
      <c r="IO393" s="7"/>
      <c r="IP393" s="7"/>
      <c r="IQ393" s="7"/>
      <c r="IR393" s="7"/>
      <c r="IS393" s="7"/>
      <c r="IT393" s="7"/>
      <c r="IU393" s="9"/>
    </row>
    <row r="394" spans="1:255" s="9" customFormat="1" x14ac:dyDescent="0.25">
      <c r="A394" s="56"/>
      <c r="B394" s="56"/>
      <c r="C394" s="56"/>
      <c r="D394" s="56"/>
      <c r="E394" s="56"/>
      <c r="F394" s="56"/>
      <c r="G394" s="56"/>
      <c r="H394" s="56"/>
      <c r="I394" s="56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  <c r="HK394" s="7"/>
      <c r="HL394" s="7"/>
      <c r="HM394" s="7"/>
      <c r="HN394" s="7"/>
      <c r="HO394" s="7"/>
      <c r="HP394" s="7"/>
      <c r="HQ394" s="7"/>
      <c r="HR394" s="7"/>
      <c r="HS394" s="7"/>
      <c r="HT394" s="7"/>
      <c r="HU394" s="7"/>
      <c r="HV394" s="7"/>
      <c r="HW394" s="7"/>
      <c r="HX394" s="7"/>
      <c r="HY394" s="7"/>
      <c r="HZ394" s="7"/>
      <c r="IA394" s="7"/>
      <c r="IB394" s="7"/>
      <c r="IC394" s="7"/>
      <c r="ID394" s="7"/>
      <c r="IE394" s="7"/>
      <c r="IF394" s="7"/>
      <c r="IG394" s="7"/>
      <c r="IH394" s="7"/>
      <c r="II394" s="7"/>
      <c r="IJ394" s="7"/>
      <c r="IK394" s="7"/>
      <c r="IL394" s="7"/>
      <c r="IM394" s="7"/>
      <c r="IN394" s="7"/>
      <c r="IO394" s="7"/>
      <c r="IP394" s="7"/>
      <c r="IQ394" s="7"/>
      <c r="IR394" s="7"/>
      <c r="IS394" s="7"/>
      <c r="IT394" s="7"/>
    </row>
    <row r="395" spans="1:255" s="9" customFormat="1" x14ac:dyDescent="0.25">
      <c r="A395" s="56"/>
      <c r="B395" s="56"/>
      <c r="C395" s="56"/>
      <c r="D395" s="56"/>
      <c r="E395" s="56"/>
      <c r="F395" s="56"/>
      <c r="G395" s="56"/>
      <c r="H395" s="56"/>
      <c r="I395" s="56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/>
      <c r="FZ395" s="7"/>
      <c r="GA395" s="7"/>
      <c r="GB395" s="7"/>
      <c r="GC395" s="7"/>
      <c r="GD395" s="7"/>
      <c r="GE395" s="7"/>
      <c r="GF395" s="7"/>
      <c r="GG395" s="7"/>
      <c r="GH395" s="7"/>
      <c r="GI395" s="7"/>
      <c r="GJ395" s="7"/>
      <c r="GK395" s="7"/>
      <c r="GL395" s="7"/>
      <c r="GM395" s="7"/>
      <c r="GN395" s="7"/>
      <c r="GO395" s="7"/>
      <c r="GP395" s="7"/>
      <c r="GQ395" s="7"/>
      <c r="GR395" s="7"/>
      <c r="GS395" s="7"/>
      <c r="GT395" s="7"/>
      <c r="GU395" s="7"/>
      <c r="GV395" s="7"/>
      <c r="GW395" s="7"/>
      <c r="GX395" s="7"/>
      <c r="GY395" s="7"/>
      <c r="GZ395" s="7"/>
      <c r="HA395" s="7"/>
      <c r="HB395" s="7"/>
      <c r="HC395" s="7"/>
      <c r="HD395" s="7"/>
      <c r="HE395" s="7"/>
      <c r="HF395" s="7"/>
      <c r="HG395" s="7"/>
      <c r="HH395" s="7"/>
      <c r="HI395" s="7"/>
      <c r="HJ395" s="7"/>
      <c r="HK395" s="7"/>
      <c r="HL395" s="7"/>
      <c r="HM395" s="7"/>
      <c r="HN395" s="7"/>
      <c r="HO395" s="7"/>
      <c r="HP395" s="7"/>
      <c r="HQ395" s="7"/>
      <c r="HR395" s="7"/>
      <c r="HS395" s="7"/>
      <c r="HT395" s="7"/>
      <c r="HU395" s="7"/>
      <c r="HV395" s="7"/>
      <c r="HW395" s="7"/>
      <c r="HX395" s="7"/>
      <c r="HY395" s="7"/>
      <c r="HZ395" s="7"/>
      <c r="IA395" s="7"/>
      <c r="IB395" s="7"/>
      <c r="IC395" s="7"/>
      <c r="ID395" s="7"/>
      <c r="IE395" s="7"/>
      <c r="IF395" s="7"/>
      <c r="IG395" s="7"/>
      <c r="IH395" s="7"/>
      <c r="II395" s="7"/>
      <c r="IJ395" s="7"/>
      <c r="IK395" s="7"/>
      <c r="IL395" s="7"/>
      <c r="IM395" s="7"/>
      <c r="IN395" s="7"/>
      <c r="IO395" s="7"/>
      <c r="IP395" s="7"/>
      <c r="IQ395" s="7"/>
      <c r="IR395" s="7"/>
      <c r="IS395" s="7"/>
      <c r="IT395" s="7"/>
    </row>
    <row r="396" spans="1:255" s="9" customFormat="1" ht="25.5" customHeight="1" x14ac:dyDescent="0.25">
      <c r="A396" s="56"/>
      <c r="B396" s="56"/>
      <c r="C396" s="56"/>
      <c r="D396" s="56"/>
      <c r="E396" s="56"/>
      <c r="F396" s="56"/>
      <c r="G396" s="56"/>
      <c r="H396" s="56"/>
      <c r="I396" s="56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  <c r="FO396" s="7"/>
      <c r="FP396" s="7"/>
      <c r="FQ396" s="7"/>
      <c r="FR396" s="7"/>
      <c r="FS396" s="7"/>
      <c r="FT396" s="7"/>
      <c r="FU396" s="7"/>
      <c r="FV396" s="7"/>
      <c r="FW396" s="7"/>
      <c r="FX396" s="7"/>
      <c r="FY396" s="7"/>
      <c r="FZ396" s="7"/>
      <c r="GA396" s="7"/>
      <c r="GB396" s="7"/>
      <c r="GC396" s="7"/>
      <c r="GD396" s="7"/>
      <c r="GE396" s="7"/>
      <c r="GF396" s="7"/>
      <c r="GG396" s="7"/>
      <c r="GH396" s="7"/>
      <c r="GI396" s="7"/>
      <c r="GJ396" s="7"/>
      <c r="GK396" s="7"/>
      <c r="GL396" s="7"/>
      <c r="GM396" s="7"/>
      <c r="GN396" s="7"/>
      <c r="GO396" s="7"/>
      <c r="GP396" s="7"/>
      <c r="GQ396" s="7"/>
      <c r="GR396" s="7"/>
      <c r="GS396" s="7"/>
      <c r="GT396" s="7"/>
      <c r="GU396" s="7"/>
      <c r="GV396" s="7"/>
      <c r="GW396" s="7"/>
      <c r="GX396" s="7"/>
      <c r="GY396" s="7"/>
      <c r="GZ396" s="7"/>
      <c r="HA396" s="7"/>
      <c r="HB396" s="7"/>
      <c r="HC396" s="7"/>
      <c r="HD396" s="7"/>
      <c r="HE396" s="7"/>
      <c r="HF396" s="7"/>
      <c r="HG396" s="7"/>
      <c r="HH396" s="7"/>
      <c r="HI396" s="7"/>
      <c r="HJ396" s="7"/>
      <c r="HK396" s="7"/>
      <c r="HL396" s="7"/>
      <c r="HM396" s="7"/>
      <c r="HN396" s="7"/>
      <c r="HO396" s="7"/>
      <c r="HP396" s="7"/>
      <c r="HQ396" s="7"/>
      <c r="HR396" s="7"/>
      <c r="HS396" s="7"/>
      <c r="HT396" s="7"/>
      <c r="HU396" s="7"/>
      <c r="HV396" s="7"/>
      <c r="HW396" s="7"/>
      <c r="HX396" s="7"/>
      <c r="HY396" s="7"/>
      <c r="HZ396" s="7"/>
      <c r="IA396" s="7"/>
      <c r="IB396" s="7"/>
      <c r="IC396" s="7"/>
      <c r="ID396" s="7"/>
      <c r="IE396" s="7"/>
      <c r="IF396" s="7"/>
      <c r="IG396" s="7"/>
      <c r="IH396" s="7"/>
      <c r="II396" s="7"/>
      <c r="IJ396" s="7"/>
      <c r="IK396" s="7"/>
      <c r="IL396" s="7"/>
      <c r="IM396" s="7"/>
      <c r="IN396" s="7"/>
      <c r="IO396" s="7"/>
      <c r="IP396" s="7"/>
      <c r="IQ396" s="7"/>
      <c r="IR396" s="7"/>
      <c r="IS396" s="7"/>
      <c r="IT396" s="7"/>
    </row>
    <row r="397" spans="1:255" x14ac:dyDescent="0.25">
      <c r="A397" s="56"/>
      <c r="B397" s="56"/>
      <c r="C397" s="56"/>
      <c r="D397" s="56"/>
      <c r="E397" s="56"/>
      <c r="F397" s="56"/>
      <c r="G397" s="56"/>
      <c r="H397" s="56"/>
      <c r="I397" s="56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  <c r="HK397" s="7"/>
      <c r="HL397" s="7"/>
      <c r="HM397" s="7"/>
      <c r="HN397" s="7"/>
      <c r="HO397" s="7"/>
      <c r="HP397" s="7"/>
      <c r="HQ397" s="7"/>
      <c r="HR397" s="7"/>
      <c r="HS397" s="7"/>
      <c r="HT397" s="7"/>
      <c r="HU397" s="7"/>
      <c r="HV397" s="7"/>
      <c r="HW397" s="7"/>
      <c r="HX397" s="7"/>
      <c r="HY397" s="7"/>
      <c r="HZ397" s="7"/>
      <c r="IA397" s="7"/>
      <c r="IB397" s="7"/>
      <c r="IC397" s="7"/>
      <c r="ID397" s="7"/>
      <c r="IE397" s="7"/>
      <c r="IF397" s="7"/>
      <c r="IG397" s="7"/>
      <c r="IH397" s="7"/>
      <c r="II397" s="7"/>
      <c r="IJ397" s="7"/>
      <c r="IK397" s="7"/>
      <c r="IL397" s="7"/>
      <c r="IM397" s="7"/>
      <c r="IN397" s="7"/>
      <c r="IO397" s="7"/>
      <c r="IP397" s="7"/>
      <c r="IQ397" s="7"/>
      <c r="IR397" s="7"/>
      <c r="IS397" s="7"/>
      <c r="IT397" s="7"/>
    </row>
    <row r="398" spans="1:255" x14ac:dyDescent="0.25">
      <c r="A398" s="56"/>
      <c r="B398" s="56"/>
      <c r="C398" s="56"/>
      <c r="D398" s="56"/>
      <c r="E398" s="56"/>
      <c r="F398" s="56"/>
      <c r="G398" s="56"/>
      <c r="H398" s="56"/>
      <c r="I398" s="56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  <c r="HK398" s="7"/>
      <c r="HL398" s="7"/>
      <c r="HM398" s="7"/>
      <c r="HN398" s="7"/>
      <c r="HO398" s="7"/>
      <c r="HP398" s="7"/>
      <c r="HQ398" s="7"/>
      <c r="HR398" s="7"/>
      <c r="HS398" s="7"/>
      <c r="HT398" s="7"/>
      <c r="HU398" s="7"/>
      <c r="HV398" s="7"/>
      <c r="HW398" s="7"/>
      <c r="HX398" s="7"/>
      <c r="HY398" s="7"/>
      <c r="HZ398" s="7"/>
      <c r="IA398" s="7"/>
      <c r="IB398" s="7"/>
      <c r="IC398" s="7"/>
      <c r="ID398" s="7"/>
      <c r="IE398" s="7"/>
      <c r="IF398" s="7"/>
      <c r="IG398" s="7"/>
      <c r="IH398" s="7"/>
      <c r="II398" s="7"/>
      <c r="IJ398" s="7"/>
      <c r="IK398" s="7"/>
      <c r="IL398" s="7"/>
      <c r="IM398" s="7"/>
      <c r="IN398" s="7"/>
      <c r="IO398" s="7"/>
      <c r="IP398" s="7"/>
      <c r="IQ398" s="7"/>
      <c r="IR398" s="7"/>
      <c r="IS398" s="7"/>
      <c r="IT398" s="7"/>
      <c r="IU398" s="9"/>
    </row>
    <row r="399" spans="1:255" s="9" customFormat="1" x14ac:dyDescent="0.25">
      <c r="A399" s="56"/>
      <c r="B399" s="56"/>
      <c r="C399" s="56"/>
      <c r="D399" s="56"/>
      <c r="E399" s="56"/>
      <c r="F399" s="56"/>
      <c r="G399" s="56"/>
      <c r="H399" s="56"/>
      <c r="I399" s="56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  <c r="HK399" s="7"/>
      <c r="HL399" s="7"/>
      <c r="HM399" s="7"/>
      <c r="HN399" s="7"/>
      <c r="HO399" s="7"/>
      <c r="HP399" s="7"/>
      <c r="HQ399" s="7"/>
      <c r="HR399" s="7"/>
      <c r="HS399" s="7"/>
      <c r="HT399" s="7"/>
      <c r="HU399" s="7"/>
      <c r="HV399" s="7"/>
      <c r="HW399" s="7"/>
      <c r="HX399" s="7"/>
      <c r="HY399" s="7"/>
      <c r="HZ399" s="7"/>
      <c r="IA399" s="7"/>
      <c r="IB399" s="7"/>
      <c r="IC399" s="7"/>
      <c r="ID399" s="7"/>
      <c r="IE399" s="7"/>
      <c r="IF399" s="7"/>
      <c r="IG399" s="7"/>
      <c r="IH399" s="7"/>
      <c r="II399" s="7"/>
      <c r="IJ399" s="7"/>
      <c r="IK399" s="7"/>
      <c r="IL399" s="7"/>
      <c r="IM399" s="7"/>
      <c r="IN399" s="7"/>
      <c r="IO399" s="7"/>
      <c r="IP399" s="7"/>
      <c r="IQ399" s="7"/>
      <c r="IR399" s="7"/>
      <c r="IS399" s="7"/>
      <c r="IT399" s="7"/>
    </row>
    <row r="400" spans="1:255" s="9" customFormat="1" x14ac:dyDescent="0.25">
      <c r="A400" s="56"/>
      <c r="B400" s="56"/>
      <c r="C400" s="56"/>
      <c r="D400" s="56"/>
      <c r="E400" s="56"/>
      <c r="F400" s="56"/>
      <c r="G400" s="56"/>
      <c r="H400" s="56"/>
      <c r="I400" s="56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  <c r="HK400" s="7"/>
      <c r="HL400" s="7"/>
      <c r="HM400" s="7"/>
      <c r="HN400" s="7"/>
      <c r="HO400" s="7"/>
      <c r="HP400" s="7"/>
      <c r="HQ400" s="7"/>
      <c r="HR400" s="7"/>
      <c r="HS400" s="7"/>
      <c r="HT400" s="7"/>
      <c r="HU400" s="7"/>
      <c r="HV400" s="7"/>
      <c r="HW400" s="7"/>
      <c r="HX400" s="7"/>
      <c r="HY400" s="7"/>
      <c r="HZ400" s="7"/>
      <c r="IA400" s="7"/>
      <c r="IB400" s="7"/>
      <c r="IC400" s="7"/>
      <c r="ID400" s="7"/>
      <c r="IE400" s="7"/>
      <c r="IF400" s="7"/>
      <c r="IG400" s="7"/>
      <c r="IH400" s="7"/>
      <c r="II400" s="7"/>
      <c r="IJ400" s="7"/>
      <c r="IK400" s="7"/>
      <c r="IL400" s="7"/>
      <c r="IM400" s="7"/>
      <c r="IN400" s="7"/>
      <c r="IO400" s="7"/>
      <c r="IP400" s="7"/>
      <c r="IQ400" s="7"/>
      <c r="IR400" s="7"/>
      <c r="IS400" s="7"/>
      <c r="IT400" s="7"/>
    </row>
    <row r="401" spans="1:255" s="9" customFormat="1" x14ac:dyDescent="0.25">
      <c r="A401" s="56"/>
      <c r="B401" s="56"/>
      <c r="C401" s="56"/>
      <c r="D401" s="56"/>
      <c r="E401" s="56"/>
      <c r="F401" s="56"/>
      <c r="G401" s="56"/>
      <c r="H401" s="56"/>
      <c r="I401" s="56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  <c r="HJ401" s="7"/>
      <c r="HK401" s="7"/>
      <c r="HL401" s="7"/>
      <c r="HM401" s="7"/>
      <c r="HN401" s="7"/>
      <c r="HO401" s="7"/>
      <c r="HP401" s="7"/>
      <c r="HQ401" s="7"/>
      <c r="HR401" s="7"/>
      <c r="HS401" s="7"/>
      <c r="HT401" s="7"/>
      <c r="HU401" s="7"/>
      <c r="HV401" s="7"/>
      <c r="HW401" s="7"/>
      <c r="HX401" s="7"/>
      <c r="HY401" s="7"/>
      <c r="HZ401" s="7"/>
      <c r="IA401" s="7"/>
      <c r="IB401" s="7"/>
      <c r="IC401" s="7"/>
      <c r="ID401" s="7"/>
      <c r="IE401" s="7"/>
      <c r="IF401" s="7"/>
      <c r="IG401" s="7"/>
      <c r="IH401" s="7"/>
      <c r="II401" s="7"/>
      <c r="IJ401" s="7"/>
      <c r="IK401" s="7"/>
      <c r="IL401" s="7"/>
      <c r="IM401" s="7"/>
      <c r="IN401" s="7"/>
      <c r="IO401" s="7"/>
      <c r="IP401" s="7"/>
      <c r="IQ401" s="7"/>
      <c r="IR401" s="7"/>
      <c r="IS401" s="7"/>
      <c r="IT401" s="7"/>
      <c r="IU401" s="10"/>
    </row>
    <row r="402" spans="1:255" s="9" customFormat="1" x14ac:dyDescent="0.25">
      <c r="A402" s="56"/>
      <c r="B402" s="56"/>
      <c r="C402" s="56"/>
      <c r="D402" s="56"/>
      <c r="E402" s="56"/>
      <c r="F402" s="56"/>
      <c r="G402" s="56"/>
      <c r="H402" s="56"/>
      <c r="I402" s="56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  <c r="HJ402" s="7"/>
      <c r="HK402" s="7"/>
      <c r="HL402" s="7"/>
      <c r="HM402" s="7"/>
      <c r="HN402" s="7"/>
      <c r="HO402" s="7"/>
      <c r="HP402" s="7"/>
      <c r="HQ402" s="7"/>
      <c r="HR402" s="7"/>
      <c r="HS402" s="7"/>
      <c r="HT402" s="7"/>
      <c r="HU402" s="7"/>
      <c r="HV402" s="7"/>
      <c r="HW402" s="7"/>
      <c r="HX402" s="7"/>
      <c r="HY402" s="7"/>
      <c r="HZ402" s="7"/>
      <c r="IA402" s="7"/>
      <c r="IB402" s="7"/>
      <c r="IC402" s="7"/>
      <c r="ID402" s="7"/>
      <c r="IE402" s="7"/>
      <c r="IF402" s="7"/>
      <c r="IG402" s="7"/>
      <c r="IH402" s="7"/>
      <c r="II402" s="7"/>
      <c r="IJ402" s="7"/>
      <c r="IK402" s="7"/>
      <c r="IL402" s="7"/>
      <c r="IM402" s="7"/>
      <c r="IN402" s="7"/>
      <c r="IO402" s="7"/>
      <c r="IP402" s="7"/>
      <c r="IQ402" s="7"/>
      <c r="IR402" s="7"/>
      <c r="IS402" s="7"/>
      <c r="IT402" s="7"/>
    </row>
    <row r="403" spans="1:255" s="9" customFormat="1" x14ac:dyDescent="0.25">
      <c r="A403" s="56"/>
      <c r="B403" s="56"/>
      <c r="C403" s="56"/>
      <c r="D403" s="56"/>
      <c r="E403" s="56"/>
      <c r="F403" s="56"/>
      <c r="G403" s="56"/>
      <c r="H403" s="56"/>
      <c r="I403" s="56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  <c r="GS403" s="7"/>
      <c r="GT403" s="7"/>
      <c r="GU403" s="7"/>
      <c r="GV403" s="7"/>
      <c r="GW403" s="7"/>
      <c r="GX403" s="7"/>
      <c r="GY403" s="7"/>
      <c r="GZ403" s="7"/>
      <c r="HA403" s="7"/>
      <c r="HB403" s="7"/>
      <c r="HC403" s="7"/>
      <c r="HD403" s="7"/>
      <c r="HE403" s="7"/>
      <c r="HF403" s="7"/>
      <c r="HG403" s="7"/>
      <c r="HH403" s="7"/>
      <c r="HI403" s="7"/>
      <c r="HJ403" s="7"/>
      <c r="HK403" s="7"/>
      <c r="HL403" s="7"/>
      <c r="HM403" s="7"/>
      <c r="HN403" s="7"/>
      <c r="HO403" s="7"/>
      <c r="HP403" s="7"/>
      <c r="HQ403" s="7"/>
      <c r="HR403" s="7"/>
      <c r="HS403" s="7"/>
      <c r="HT403" s="7"/>
      <c r="HU403" s="7"/>
      <c r="HV403" s="7"/>
      <c r="HW403" s="7"/>
      <c r="HX403" s="7"/>
      <c r="HY403" s="7"/>
      <c r="HZ403" s="7"/>
      <c r="IA403" s="7"/>
      <c r="IB403" s="7"/>
      <c r="IC403" s="7"/>
      <c r="ID403" s="7"/>
      <c r="IE403" s="7"/>
      <c r="IF403" s="7"/>
      <c r="IG403" s="7"/>
      <c r="IH403" s="7"/>
      <c r="II403" s="7"/>
      <c r="IJ403" s="7"/>
      <c r="IK403" s="7"/>
      <c r="IL403" s="7"/>
      <c r="IM403" s="7"/>
      <c r="IN403" s="7"/>
      <c r="IO403" s="7"/>
      <c r="IP403" s="7"/>
      <c r="IQ403" s="7"/>
      <c r="IR403" s="7"/>
      <c r="IS403" s="7"/>
      <c r="IT403" s="7"/>
    </row>
    <row r="404" spans="1:255" x14ac:dyDescent="0.25">
      <c r="A404" s="56"/>
      <c r="B404" s="56"/>
      <c r="C404" s="56"/>
      <c r="D404" s="56"/>
      <c r="E404" s="56"/>
      <c r="F404" s="56"/>
      <c r="G404" s="56"/>
      <c r="H404" s="56"/>
      <c r="I404" s="56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  <c r="HK404" s="7"/>
      <c r="HL404" s="7"/>
      <c r="HM404" s="7"/>
      <c r="HN404" s="7"/>
      <c r="HO404" s="7"/>
      <c r="HP404" s="7"/>
      <c r="HQ404" s="7"/>
      <c r="HR404" s="7"/>
      <c r="HS404" s="7"/>
      <c r="HT404" s="7"/>
      <c r="HU404" s="7"/>
      <c r="HV404" s="7"/>
      <c r="HW404" s="7"/>
      <c r="HX404" s="7"/>
      <c r="HY404" s="7"/>
      <c r="HZ404" s="7"/>
      <c r="IA404" s="7"/>
      <c r="IB404" s="7"/>
      <c r="IC404" s="7"/>
      <c r="ID404" s="7"/>
      <c r="IE404" s="7"/>
      <c r="IF404" s="7"/>
      <c r="IG404" s="7"/>
      <c r="IH404" s="7"/>
      <c r="II404" s="7"/>
      <c r="IJ404" s="7"/>
      <c r="IK404" s="7"/>
      <c r="IL404" s="7"/>
      <c r="IM404" s="7"/>
      <c r="IN404" s="7"/>
      <c r="IO404" s="7"/>
      <c r="IP404" s="7"/>
      <c r="IQ404" s="7"/>
      <c r="IR404" s="7"/>
      <c r="IS404" s="7"/>
      <c r="IT404" s="7"/>
      <c r="IU404" s="9"/>
    </row>
    <row r="405" spans="1:255" s="9" customFormat="1" x14ac:dyDescent="0.25">
      <c r="A405" s="56"/>
      <c r="B405" s="56"/>
      <c r="C405" s="56"/>
      <c r="D405" s="56"/>
      <c r="E405" s="56"/>
      <c r="F405" s="56"/>
      <c r="G405" s="56"/>
      <c r="H405" s="56"/>
      <c r="I405" s="56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  <c r="GE405" s="7"/>
      <c r="GF405" s="7"/>
      <c r="GG405" s="7"/>
      <c r="GH405" s="7"/>
      <c r="GI405" s="7"/>
      <c r="GJ405" s="7"/>
      <c r="GK405" s="7"/>
      <c r="GL405" s="7"/>
      <c r="GM405" s="7"/>
      <c r="GN405" s="7"/>
      <c r="GO405" s="7"/>
      <c r="GP405" s="7"/>
      <c r="GQ405" s="7"/>
      <c r="GR405" s="7"/>
      <c r="GS405" s="7"/>
      <c r="GT405" s="7"/>
      <c r="GU405" s="7"/>
      <c r="GV405" s="7"/>
      <c r="GW405" s="7"/>
      <c r="GX405" s="7"/>
      <c r="GY405" s="7"/>
      <c r="GZ405" s="7"/>
      <c r="HA405" s="7"/>
      <c r="HB405" s="7"/>
      <c r="HC405" s="7"/>
      <c r="HD405" s="7"/>
      <c r="HE405" s="7"/>
      <c r="HF405" s="7"/>
      <c r="HG405" s="7"/>
      <c r="HH405" s="7"/>
      <c r="HI405" s="7"/>
      <c r="HJ405" s="7"/>
      <c r="HK405" s="7"/>
      <c r="HL405" s="7"/>
      <c r="HM405" s="7"/>
      <c r="HN405" s="7"/>
      <c r="HO405" s="7"/>
      <c r="HP405" s="7"/>
      <c r="HQ405" s="7"/>
      <c r="HR405" s="7"/>
      <c r="HS405" s="7"/>
      <c r="HT405" s="7"/>
      <c r="HU405" s="7"/>
      <c r="HV405" s="7"/>
      <c r="HW405" s="7"/>
      <c r="HX405" s="7"/>
      <c r="HY405" s="7"/>
      <c r="HZ405" s="7"/>
      <c r="IA405" s="7"/>
      <c r="IB405" s="7"/>
      <c r="IC405" s="7"/>
      <c r="ID405" s="7"/>
      <c r="IE405" s="7"/>
      <c r="IF405" s="7"/>
      <c r="IG405" s="7"/>
      <c r="IH405" s="7"/>
      <c r="II405" s="7"/>
      <c r="IJ405" s="7"/>
      <c r="IK405" s="7"/>
      <c r="IL405" s="7"/>
      <c r="IM405" s="7"/>
      <c r="IN405" s="7"/>
      <c r="IO405" s="7"/>
      <c r="IP405" s="7"/>
      <c r="IQ405" s="7"/>
      <c r="IR405" s="7"/>
      <c r="IS405" s="7"/>
      <c r="IT405" s="7"/>
      <c r="IU405" s="10"/>
    </row>
    <row r="406" spans="1:255" s="9" customFormat="1" x14ac:dyDescent="0.25">
      <c r="A406" s="56"/>
      <c r="B406" s="56"/>
      <c r="C406" s="56"/>
      <c r="D406" s="56"/>
      <c r="E406" s="56"/>
      <c r="F406" s="56"/>
      <c r="G406" s="56"/>
      <c r="H406" s="56"/>
      <c r="I406" s="56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/>
      <c r="HF406" s="7"/>
      <c r="HG406" s="7"/>
      <c r="HH406" s="7"/>
      <c r="HI406" s="7"/>
      <c r="HJ406" s="7"/>
      <c r="HK406" s="7"/>
      <c r="HL406" s="7"/>
      <c r="HM406" s="7"/>
      <c r="HN406" s="7"/>
      <c r="HO406" s="7"/>
      <c r="HP406" s="7"/>
      <c r="HQ406" s="7"/>
      <c r="HR406" s="7"/>
      <c r="HS406" s="7"/>
      <c r="HT406" s="7"/>
      <c r="HU406" s="7"/>
      <c r="HV406" s="7"/>
      <c r="HW406" s="7"/>
      <c r="HX406" s="7"/>
      <c r="HY406" s="7"/>
      <c r="HZ406" s="7"/>
      <c r="IA406" s="7"/>
      <c r="IB406" s="7"/>
      <c r="IC406" s="7"/>
      <c r="ID406" s="7"/>
      <c r="IE406" s="7"/>
      <c r="IF406" s="7"/>
      <c r="IG406" s="7"/>
      <c r="IH406" s="7"/>
      <c r="II406" s="7"/>
      <c r="IJ406" s="7"/>
      <c r="IK406" s="7"/>
      <c r="IL406" s="7"/>
      <c r="IM406" s="7"/>
      <c r="IN406" s="7"/>
      <c r="IO406" s="7"/>
      <c r="IP406" s="7"/>
      <c r="IQ406" s="7"/>
      <c r="IR406" s="7"/>
      <c r="IS406" s="7"/>
      <c r="IT406" s="7"/>
      <c r="IU406" s="10"/>
    </row>
    <row r="407" spans="1:255" s="9" customFormat="1" x14ac:dyDescent="0.25">
      <c r="A407" s="56"/>
      <c r="B407" s="56"/>
      <c r="C407" s="56"/>
      <c r="D407" s="56"/>
      <c r="E407" s="56"/>
      <c r="F407" s="56"/>
      <c r="G407" s="56"/>
      <c r="H407" s="56"/>
      <c r="I407" s="56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  <c r="GE407" s="7"/>
      <c r="GF407" s="7"/>
      <c r="GG407" s="7"/>
      <c r="GH407" s="7"/>
      <c r="GI407" s="7"/>
      <c r="GJ407" s="7"/>
      <c r="GK407" s="7"/>
      <c r="GL407" s="7"/>
      <c r="GM407" s="7"/>
      <c r="GN407" s="7"/>
      <c r="GO407" s="7"/>
      <c r="GP407" s="7"/>
      <c r="GQ407" s="7"/>
      <c r="GR407" s="7"/>
      <c r="GS407" s="7"/>
      <c r="GT407" s="7"/>
      <c r="GU407" s="7"/>
      <c r="GV407" s="7"/>
      <c r="GW407" s="7"/>
      <c r="GX407" s="7"/>
      <c r="GY407" s="7"/>
      <c r="GZ407" s="7"/>
      <c r="HA407" s="7"/>
      <c r="HB407" s="7"/>
      <c r="HC407" s="7"/>
      <c r="HD407" s="7"/>
      <c r="HE407" s="7"/>
      <c r="HF407" s="7"/>
      <c r="HG407" s="7"/>
      <c r="HH407" s="7"/>
      <c r="HI407" s="7"/>
      <c r="HJ407" s="7"/>
      <c r="HK407" s="7"/>
      <c r="HL407" s="7"/>
      <c r="HM407" s="7"/>
      <c r="HN407" s="7"/>
      <c r="HO407" s="7"/>
      <c r="HP407" s="7"/>
      <c r="HQ407" s="7"/>
      <c r="HR407" s="7"/>
      <c r="HS407" s="7"/>
      <c r="HT407" s="7"/>
      <c r="HU407" s="7"/>
      <c r="HV407" s="7"/>
      <c r="HW407" s="7"/>
      <c r="HX407" s="7"/>
      <c r="HY407" s="7"/>
      <c r="HZ407" s="7"/>
      <c r="IA407" s="7"/>
      <c r="IB407" s="7"/>
      <c r="IC407" s="7"/>
      <c r="ID407" s="7"/>
      <c r="IE407" s="7"/>
      <c r="IF407" s="7"/>
      <c r="IG407" s="7"/>
      <c r="IH407" s="7"/>
      <c r="II407" s="7"/>
      <c r="IJ407" s="7"/>
      <c r="IK407" s="7"/>
      <c r="IL407" s="7"/>
      <c r="IM407" s="7"/>
      <c r="IN407" s="7"/>
      <c r="IO407" s="7"/>
      <c r="IP407" s="7"/>
      <c r="IQ407" s="7"/>
      <c r="IR407" s="7"/>
      <c r="IS407" s="7"/>
      <c r="IT407" s="7"/>
      <c r="IU407" s="10"/>
    </row>
    <row r="408" spans="1:255" x14ac:dyDescent="0.25">
      <c r="A408" s="56"/>
      <c r="B408" s="56"/>
      <c r="C408" s="56"/>
      <c r="D408" s="56"/>
      <c r="E408" s="56"/>
      <c r="F408" s="56"/>
      <c r="G408" s="56"/>
      <c r="H408" s="56"/>
      <c r="I408" s="56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/>
      <c r="FZ408" s="7"/>
      <c r="GA408" s="7"/>
      <c r="GB408" s="7"/>
      <c r="GC408" s="7"/>
      <c r="GD408" s="7"/>
      <c r="GE408" s="7"/>
      <c r="GF408" s="7"/>
      <c r="GG408" s="7"/>
      <c r="GH408" s="7"/>
      <c r="GI408" s="7"/>
      <c r="GJ408" s="7"/>
      <c r="GK408" s="7"/>
      <c r="GL408" s="7"/>
      <c r="GM408" s="7"/>
      <c r="GN408" s="7"/>
      <c r="GO408" s="7"/>
      <c r="GP408" s="7"/>
      <c r="GQ408" s="7"/>
      <c r="GR408" s="7"/>
      <c r="GS408" s="7"/>
      <c r="GT408" s="7"/>
      <c r="GU408" s="7"/>
      <c r="GV408" s="7"/>
      <c r="GW408" s="7"/>
      <c r="GX408" s="7"/>
      <c r="GY408" s="7"/>
      <c r="GZ408" s="7"/>
      <c r="HA408" s="7"/>
      <c r="HB408" s="7"/>
      <c r="HC408" s="7"/>
      <c r="HD408" s="7"/>
      <c r="HE408" s="7"/>
      <c r="HF408" s="7"/>
      <c r="HG408" s="7"/>
      <c r="HH408" s="7"/>
      <c r="HI408" s="7"/>
      <c r="HJ408" s="7"/>
      <c r="HK408" s="7"/>
      <c r="HL408" s="7"/>
      <c r="HM408" s="7"/>
      <c r="HN408" s="7"/>
      <c r="HO408" s="7"/>
      <c r="HP408" s="7"/>
      <c r="HQ408" s="7"/>
      <c r="HR408" s="7"/>
      <c r="HS408" s="7"/>
      <c r="HT408" s="7"/>
      <c r="HU408" s="7"/>
      <c r="HV408" s="7"/>
      <c r="HW408" s="7"/>
      <c r="HX408" s="7"/>
      <c r="HY408" s="7"/>
      <c r="HZ408" s="7"/>
      <c r="IA408" s="7"/>
      <c r="IB408" s="7"/>
      <c r="IC408" s="7"/>
      <c r="ID408" s="7"/>
      <c r="IE408" s="7"/>
      <c r="IF408" s="7"/>
      <c r="IG408" s="7"/>
      <c r="IH408" s="7"/>
      <c r="II408" s="7"/>
      <c r="IJ408" s="7"/>
      <c r="IK408" s="7"/>
      <c r="IL408" s="7"/>
      <c r="IM408" s="7"/>
      <c r="IN408" s="7"/>
      <c r="IO408" s="7"/>
      <c r="IP408" s="7"/>
      <c r="IQ408" s="7"/>
      <c r="IR408" s="7"/>
      <c r="IS408" s="7"/>
      <c r="IT408" s="7"/>
      <c r="IU408" s="8"/>
    </row>
    <row r="409" spans="1:255" s="9" customFormat="1" ht="12.75" customHeight="1" x14ac:dyDescent="0.25">
      <c r="A409" s="56"/>
      <c r="B409" s="56"/>
      <c r="C409" s="56"/>
      <c r="D409" s="56"/>
      <c r="E409" s="56"/>
      <c r="F409" s="56"/>
      <c r="G409" s="56"/>
      <c r="H409" s="56"/>
      <c r="I409" s="56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  <c r="GE409" s="7"/>
      <c r="GF409" s="7"/>
      <c r="GG409" s="7"/>
      <c r="GH409" s="7"/>
      <c r="GI409" s="7"/>
      <c r="GJ409" s="7"/>
      <c r="GK409" s="7"/>
      <c r="GL409" s="7"/>
      <c r="GM409" s="7"/>
      <c r="GN409" s="7"/>
      <c r="GO409" s="7"/>
      <c r="GP409" s="7"/>
      <c r="GQ409" s="7"/>
      <c r="GR409" s="7"/>
      <c r="GS409" s="7"/>
      <c r="GT409" s="7"/>
      <c r="GU409" s="7"/>
      <c r="GV409" s="7"/>
      <c r="GW409" s="7"/>
      <c r="GX409" s="7"/>
      <c r="GY409" s="7"/>
      <c r="GZ409" s="7"/>
      <c r="HA409" s="7"/>
      <c r="HB409" s="7"/>
      <c r="HC409" s="7"/>
      <c r="HD409" s="7"/>
      <c r="HE409" s="7"/>
      <c r="HF409" s="7"/>
      <c r="HG409" s="7"/>
      <c r="HH409" s="7"/>
      <c r="HI409" s="7"/>
      <c r="HJ409" s="7"/>
      <c r="HK409" s="7"/>
      <c r="HL409" s="7"/>
      <c r="HM409" s="7"/>
      <c r="HN409" s="7"/>
      <c r="HO409" s="7"/>
      <c r="HP409" s="7"/>
      <c r="HQ409" s="7"/>
      <c r="HR409" s="7"/>
      <c r="HS409" s="7"/>
      <c r="HT409" s="7"/>
      <c r="HU409" s="7"/>
      <c r="HV409" s="7"/>
      <c r="HW409" s="7"/>
      <c r="HX409" s="7"/>
      <c r="HY409" s="7"/>
      <c r="HZ409" s="7"/>
      <c r="IA409" s="7"/>
      <c r="IB409" s="7"/>
      <c r="IC409" s="7"/>
      <c r="ID409" s="7"/>
      <c r="IE409" s="7"/>
      <c r="IF409" s="7"/>
      <c r="IG409" s="7"/>
      <c r="IH409" s="7"/>
      <c r="II409" s="7"/>
      <c r="IJ409" s="7"/>
      <c r="IK409" s="7"/>
      <c r="IL409" s="7"/>
      <c r="IM409" s="7"/>
      <c r="IN409" s="7"/>
      <c r="IO409" s="7"/>
      <c r="IP409" s="7"/>
      <c r="IQ409" s="7"/>
      <c r="IR409" s="7"/>
      <c r="IS409" s="7"/>
      <c r="IT409" s="7"/>
    </row>
    <row r="410" spans="1:255" s="9" customFormat="1" x14ac:dyDescent="0.25">
      <c r="A410" s="56"/>
      <c r="B410" s="56"/>
      <c r="C410" s="56"/>
      <c r="D410" s="56"/>
      <c r="E410" s="56"/>
      <c r="F410" s="56"/>
      <c r="G410" s="56"/>
      <c r="H410" s="56"/>
      <c r="I410" s="56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  <c r="GE410" s="7"/>
      <c r="GF410" s="7"/>
      <c r="GG410" s="7"/>
      <c r="GH410" s="7"/>
      <c r="GI410" s="7"/>
      <c r="GJ410" s="7"/>
      <c r="GK410" s="7"/>
      <c r="GL410" s="7"/>
      <c r="GM410" s="7"/>
      <c r="GN410" s="7"/>
      <c r="GO410" s="7"/>
      <c r="GP410" s="7"/>
      <c r="GQ410" s="7"/>
      <c r="GR410" s="7"/>
      <c r="GS410" s="7"/>
      <c r="GT410" s="7"/>
      <c r="GU410" s="7"/>
      <c r="GV410" s="7"/>
      <c r="GW410" s="7"/>
      <c r="GX410" s="7"/>
      <c r="GY410" s="7"/>
      <c r="GZ410" s="7"/>
      <c r="HA410" s="7"/>
      <c r="HB410" s="7"/>
      <c r="HC410" s="7"/>
      <c r="HD410" s="7"/>
      <c r="HE410" s="7"/>
      <c r="HF410" s="7"/>
      <c r="HG410" s="7"/>
      <c r="HH410" s="7"/>
      <c r="HI410" s="7"/>
      <c r="HJ410" s="7"/>
      <c r="HK410" s="7"/>
      <c r="HL410" s="7"/>
      <c r="HM410" s="7"/>
      <c r="HN410" s="7"/>
      <c r="HO410" s="7"/>
      <c r="HP410" s="7"/>
      <c r="HQ410" s="7"/>
      <c r="HR410" s="7"/>
      <c r="HS410" s="7"/>
      <c r="HT410" s="7"/>
      <c r="HU410" s="7"/>
      <c r="HV410" s="7"/>
      <c r="HW410" s="7"/>
      <c r="HX410" s="7"/>
      <c r="HY410" s="7"/>
      <c r="HZ410" s="7"/>
      <c r="IA410" s="7"/>
      <c r="IB410" s="7"/>
      <c r="IC410" s="7"/>
      <c r="ID410" s="7"/>
      <c r="IE410" s="7"/>
      <c r="IF410" s="7"/>
      <c r="IG410" s="7"/>
      <c r="IH410" s="7"/>
      <c r="II410" s="7"/>
      <c r="IJ410" s="7"/>
      <c r="IK410" s="7"/>
      <c r="IL410" s="7"/>
      <c r="IM410" s="7"/>
      <c r="IN410" s="7"/>
      <c r="IO410" s="7"/>
      <c r="IP410" s="7"/>
      <c r="IQ410" s="7"/>
      <c r="IR410" s="7"/>
      <c r="IS410" s="7"/>
      <c r="IT410" s="7"/>
      <c r="IU410" s="8"/>
    </row>
    <row r="411" spans="1:255" s="9" customFormat="1" x14ac:dyDescent="0.25">
      <c r="A411" s="56"/>
      <c r="B411" s="56"/>
      <c r="C411" s="56"/>
      <c r="D411" s="56"/>
      <c r="E411" s="56"/>
      <c r="F411" s="56"/>
      <c r="G411" s="56"/>
      <c r="H411" s="56"/>
      <c r="I411" s="56"/>
      <c r="J411" s="13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/>
      <c r="HF411" s="7"/>
      <c r="HG411" s="7"/>
      <c r="HH411" s="7"/>
      <c r="HI411" s="7"/>
      <c r="HJ411" s="7"/>
      <c r="HK411" s="7"/>
      <c r="HL411" s="7"/>
      <c r="HM411" s="7"/>
      <c r="HN411" s="7"/>
      <c r="HO411" s="7"/>
      <c r="HP411" s="7"/>
      <c r="HQ411" s="7"/>
      <c r="HR411" s="7"/>
      <c r="HS411" s="7"/>
      <c r="HT411" s="7"/>
      <c r="HU411" s="7"/>
      <c r="HV411" s="7"/>
      <c r="HW411" s="7"/>
      <c r="HX411" s="7"/>
      <c r="HY411" s="7"/>
      <c r="HZ411" s="7"/>
      <c r="IA411" s="7"/>
      <c r="IB411" s="7"/>
      <c r="IC411" s="7"/>
      <c r="ID411" s="7"/>
      <c r="IE411" s="7"/>
      <c r="IF411" s="7"/>
      <c r="IG411" s="7"/>
      <c r="IH411" s="7"/>
      <c r="II411" s="7"/>
      <c r="IJ411" s="7"/>
      <c r="IK411" s="7"/>
      <c r="IL411" s="7"/>
      <c r="IM411" s="7"/>
      <c r="IN411" s="7"/>
      <c r="IO411" s="7"/>
      <c r="IP411" s="7"/>
      <c r="IQ411" s="7"/>
      <c r="IR411" s="7"/>
      <c r="IS411" s="7"/>
      <c r="IT411" s="7"/>
      <c r="IU411" s="8"/>
    </row>
    <row r="412" spans="1:255" x14ac:dyDescent="0.25">
      <c r="A412" s="56"/>
      <c r="B412" s="56"/>
      <c r="C412" s="56"/>
      <c r="D412" s="56"/>
      <c r="E412" s="56"/>
      <c r="F412" s="56"/>
      <c r="G412" s="56"/>
      <c r="H412" s="56"/>
      <c r="I412" s="56"/>
      <c r="J412" s="13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  <c r="GE412" s="7"/>
      <c r="GF412" s="7"/>
      <c r="GG412" s="7"/>
      <c r="GH412" s="7"/>
      <c r="GI412" s="7"/>
      <c r="GJ412" s="7"/>
      <c r="GK412" s="7"/>
      <c r="GL412" s="7"/>
      <c r="GM412" s="7"/>
      <c r="GN412" s="7"/>
      <c r="GO412" s="7"/>
      <c r="GP412" s="7"/>
      <c r="GQ412" s="7"/>
      <c r="GR412" s="7"/>
      <c r="GS412" s="7"/>
      <c r="GT412" s="7"/>
      <c r="GU412" s="7"/>
      <c r="GV412" s="7"/>
      <c r="GW412" s="7"/>
      <c r="GX412" s="7"/>
      <c r="GY412" s="7"/>
      <c r="GZ412" s="7"/>
      <c r="HA412" s="7"/>
      <c r="HB412" s="7"/>
      <c r="HC412" s="7"/>
      <c r="HD412" s="7"/>
      <c r="HE412" s="7"/>
      <c r="HF412" s="7"/>
      <c r="HG412" s="7"/>
      <c r="HH412" s="7"/>
      <c r="HI412" s="7"/>
      <c r="HJ412" s="7"/>
      <c r="HK412" s="7"/>
      <c r="HL412" s="7"/>
      <c r="HM412" s="7"/>
      <c r="HN412" s="7"/>
      <c r="HO412" s="7"/>
      <c r="HP412" s="7"/>
      <c r="HQ412" s="7"/>
      <c r="HR412" s="7"/>
      <c r="HS412" s="7"/>
      <c r="HT412" s="7"/>
      <c r="HU412" s="7"/>
      <c r="HV412" s="7"/>
      <c r="HW412" s="7"/>
      <c r="HX412" s="7"/>
      <c r="HY412" s="7"/>
      <c r="HZ412" s="7"/>
      <c r="IA412" s="7"/>
      <c r="IB412" s="7"/>
      <c r="IC412" s="7"/>
      <c r="ID412" s="7"/>
      <c r="IE412" s="7"/>
      <c r="IF412" s="7"/>
      <c r="IG412" s="7"/>
      <c r="IH412" s="7"/>
      <c r="II412" s="7"/>
      <c r="IJ412" s="7"/>
      <c r="IK412" s="7"/>
      <c r="IL412" s="7"/>
      <c r="IM412" s="7"/>
      <c r="IN412" s="7"/>
      <c r="IO412" s="7"/>
      <c r="IP412" s="7"/>
      <c r="IQ412" s="7"/>
      <c r="IR412" s="7"/>
      <c r="IS412" s="7"/>
      <c r="IT412" s="7"/>
      <c r="IU412" s="8"/>
    </row>
    <row r="413" spans="1:255" x14ac:dyDescent="0.25">
      <c r="A413" s="56"/>
      <c r="B413" s="56"/>
      <c r="C413" s="56"/>
      <c r="D413" s="56"/>
      <c r="E413" s="56"/>
      <c r="F413" s="56"/>
      <c r="G413" s="56"/>
      <c r="H413" s="56"/>
      <c r="I413" s="56"/>
      <c r="J413" s="14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  <c r="GE413" s="7"/>
      <c r="GF413" s="7"/>
      <c r="GG413" s="7"/>
      <c r="GH413" s="7"/>
      <c r="GI413" s="7"/>
      <c r="GJ413" s="7"/>
      <c r="GK413" s="7"/>
      <c r="GL413" s="7"/>
      <c r="GM413" s="7"/>
      <c r="GN413" s="7"/>
      <c r="GO413" s="7"/>
      <c r="GP413" s="7"/>
      <c r="GQ413" s="7"/>
      <c r="GR413" s="7"/>
      <c r="GS413" s="7"/>
      <c r="GT413" s="7"/>
      <c r="GU413" s="7"/>
      <c r="GV413" s="7"/>
      <c r="GW413" s="7"/>
      <c r="GX413" s="7"/>
      <c r="GY413" s="7"/>
      <c r="GZ413" s="7"/>
      <c r="HA413" s="7"/>
      <c r="HB413" s="7"/>
      <c r="HC413" s="7"/>
      <c r="HD413" s="7"/>
      <c r="HE413" s="7"/>
      <c r="HF413" s="7"/>
      <c r="HG413" s="7"/>
      <c r="HH413" s="7"/>
      <c r="HI413" s="7"/>
      <c r="HJ413" s="7"/>
      <c r="HK413" s="7"/>
      <c r="HL413" s="7"/>
      <c r="HM413" s="7"/>
      <c r="HN413" s="7"/>
      <c r="HO413" s="7"/>
      <c r="HP413" s="7"/>
      <c r="HQ413" s="7"/>
      <c r="HR413" s="7"/>
      <c r="HS413" s="7"/>
      <c r="HT413" s="7"/>
      <c r="HU413" s="7"/>
      <c r="HV413" s="7"/>
      <c r="HW413" s="7"/>
      <c r="HX413" s="7"/>
      <c r="HY413" s="7"/>
      <c r="HZ413" s="7"/>
      <c r="IA413" s="7"/>
      <c r="IB413" s="7"/>
      <c r="IC413" s="7"/>
      <c r="ID413" s="7"/>
      <c r="IE413" s="7"/>
      <c r="IF413" s="7"/>
      <c r="IG413" s="7"/>
      <c r="IH413" s="7"/>
      <c r="II413" s="7"/>
      <c r="IJ413" s="7"/>
      <c r="IK413" s="7"/>
      <c r="IL413" s="7"/>
      <c r="IM413" s="7"/>
      <c r="IN413" s="7"/>
      <c r="IO413" s="7"/>
      <c r="IP413" s="7"/>
      <c r="IQ413" s="7"/>
      <c r="IR413" s="7"/>
      <c r="IS413" s="7"/>
      <c r="IT413" s="7"/>
    </row>
    <row r="414" spans="1:255" x14ac:dyDescent="0.25">
      <c r="A414" s="56"/>
      <c r="B414" s="56"/>
      <c r="C414" s="56"/>
      <c r="D414" s="56"/>
      <c r="E414" s="56"/>
      <c r="F414" s="56"/>
      <c r="G414" s="56"/>
      <c r="H414" s="56"/>
      <c r="I414" s="56"/>
      <c r="J414" s="14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  <c r="GL414" s="13"/>
      <c r="GM414" s="13"/>
      <c r="GN414" s="13"/>
      <c r="GO414" s="13"/>
      <c r="GP414" s="13"/>
      <c r="GQ414" s="13"/>
      <c r="GR414" s="13"/>
      <c r="GS414" s="13"/>
      <c r="GT414" s="13"/>
      <c r="GU414" s="13"/>
      <c r="GV414" s="13"/>
      <c r="GW414" s="13"/>
      <c r="GX414" s="13"/>
      <c r="GY414" s="13"/>
      <c r="GZ414" s="13"/>
      <c r="HA414" s="13"/>
      <c r="HB414" s="13"/>
      <c r="HC414" s="13"/>
      <c r="HD414" s="13"/>
      <c r="HE414" s="13"/>
      <c r="HF414" s="13"/>
      <c r="HG414" s="13"/>
      <c r="HH414" s="13"/>
      <c r="HI414" s="13"/>
      <c r="HJ414" s="13"/>
      <c r="HK414" s="13"/>
      <c r="HL414" s="13"/>
      <c r="HM414" s="13"/>
      <c r="HN414" s="13"/>
      <c r="HO414" s="13"/>
      <c r="HP414" s="13"/>
      <c r="HQ414" s="13"/>
      <c r="HR414" s="13"/>
      <c r="HS414" s="13"/>
      <c r="HT414" s="13"/>
      <c r="HU414" s="13"/>
      <c r="HV414" s="13"/>
      <c r="HW414" s="13"/>
      <c r="HX414" s="13"/>
      <c r="HY414" s="13"/>
      <c r="HZ414" s="13"/>
      <c r="IA414" s="13"/>
      <c r="IB414" s="13"/>
      <c r="IC414" s="13"/>
      <c r="ID414" s="13"/>
      <c r="IE414" s="13"/>
      <c r="IF414" s="13"/>
      <c r="IG414" s="13"/>
      <c r="IH414" s="13"/>
      <c r="II414" s="13"/>
      <c r="IJ414" s="13"/>
      <c r="IK414" s="13"/>
      <c r="IL414" s="13"/>
      <c r="IM414" s="13"/>
      <c r="IN414" s="13"/>
      <c r="IO414" s="13"/>
      <c r="IP414" s="13"/>
      <c r="IQ414" s="13"/>
      <c r="IR414" s="13"/>
      <c r="IS414" s="13"/>
      <c r="IT414" s="13"/>
      <c r="IU414" s="14"/>
    </row>
    <row r="415" spans="1:255" s="8" customFormat="1" x14ac:dyDescent="0.25">
      <c r="A415" s="56"/>
      <c r="B415" s="56"/>
      <c r="C415" s="56"/>
      <c r="D415" s="56"/>
      <c r="E415" s="56"/>
      <c r="F415" s="56"/>
      <c r="G415" s="56"/>
      <c r="H415" s="56"/>
      <c r="I415" s="56"/>
      <c r="J415" s="14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  <c r="GL415" s="13"/>
      <c r="GM415" s="13"/>
      <c r="GN415" s="13"/>
      <c r="GO415" s="13"/>
      <c r="GP415" s="13"/>
      <c r="GQ415" s="13"/>
      <c r="GR415" s="13"/>
      <c r="GS415" s="13"/>
      <c r="GT415" s="13"/>
      <c r="GU415" s="13"/>
      <c r="GV415" s="13"/>
      <c r="GW415" s="13"/>
      <c r="GX415" s="13"/>
      <c r="GY415" s="13"/>
      <c r="GZ415" s="13"/>
      <c r="HA415" s="13"/>
      <c r="HB415" s="13"/>
      <c r="HC415" s="13"/>
      <c r="HD415" s="13"/>
      <c r="HE415" s="13"/>
      <c r="HF415" s="13"/>
      <c r="HG415" s="13"/>
      <c r="HH415" s="13"/>
      <c r="HI415" s="13"/>
      <c r="HJ415" s="13"/>
      <c r="HK415" s="13"/>
      <c r="HL415" s="13"/>
      <c r="HM415" s="13"/>
      <c r="HN415" s="13"/>
      <c r="HO415" s="13"/>
      <c r="HP415" s="13"/>
      <c r="HQ415" s="13"/>
      <c r="HR415" s="13"/>
      <c r="HS415" s="13"/>
      <c r="HT415" s="13"/>
      <c r="HU415" s="13"/>
      <c r="HV415" s="13"/>
      <c r="HW415" s="13"/>
      <c r="HX415" s="13"/>
      <c r="HY415" s="13"/>
      <c r="HZ415" s="13"/>
      <c r="IA415" s="13"/>
      <c r="IB415" s="13"/>
      <c r="IC415" s="13"/>
      <c r="ID415" s="13"/>
      <c r="IE415" s="13"/>
      <c r="IF415" s="13"/>
      <c r="IG415" s="13"/>
      <c r="IH415" s="13"/>
      <c r="II415" s="13"/>
      <c r="IJ415" s="13"/>
      <c r="IK415" s="13"/>
      <c r="IL415" s="13"/>
      <c r="IM415" s="13"/>
      <c r="IN415" s="13"/>
      <c r="IO415" s="13"/>
      <c r="IP415" s="13"/>
      <c r="IQ415" s="13"/>
      <c r="IR415" s="13"/>
      <c r="IS415" s="13"/>
      <c r="IT415" s="13"/>
      <c r="IU415" s="14"/>
    </row>
    <row r="416" spans="1:255" s="9" customFormat="1" x14ac:dyDescent="0.25">
      <c r="A416" s="16"/>
      <c r="B416" s="17"/>
      <c r="C416" s="17"/>
      <c r="D416" s="17"/>
      <c r="E416" s="17"/>
      <c r="F416" s="17"/>
      <c r="G416" s="17"/>
      <c r="H416" s="17"/>
      <c r="I416" s="57"/>
      <c r="J416" s="14"/>
      <c r="K416" s="14"/>
      <c r="L416" s="14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  <c r="GL416" s="13"/>
      <c r="GM416" s="13"/>
      <c r="GN416" s="13"/>
      <c r="GO416" s="13"/>
      <c r="GP416" s="13"/>
      <c r="GQ416" s="13"/>
      <c r="GR416" s="13"/>
      <c r="GS416" s="13"/>
      <c r="GT416" s="13"/>
      <c r="GU416" s="13"/>
      <c r="GV416" s="13"/>
      <c r="GW416" s="13"/>
      <c r="GX416" s="13"/>
      <c r="GY416" s="13"/>
      <c r="GZ416" s="13"/>
      <c r="HA416" s="13"/>
      <c r="HB416" s="13"/>
      <c r="HC416" s="13"/>
      <c r="HD416" s="13"/>
      <c r="HE416" s="13"/>
      <c r="HF416" s="13"/>
      <c r="HG416" s="13"/>
      <c r="HH416" s="13"/>
      <c r="HI416" s="13"/>
      <c r="HJ416" s="13"/>
      <c r="HK416" s="13"/>
      <c r="HL416" s="13"/>
      <c r="HM416" s="13"/>
      <c r="HN416" s="13"/>
      <c r="HO416" s="13"/>
      <c r="HP416" s="13"/>
      <c r="HQ416" s="13"/>
      <c r="HR416" s="13"/>
      <c r="HS416" s="13"/>
      <c r="HT416" s="13"/>
      <c r="HU416" s="13"/>
      <c r="HV416" s="13"/>
      <c r="HW416" s="13"/>
      <c r="HX416" s="13"/>
      <c r="HY416" s="13"/>
      <c r="HZ416" s="13"/>
      <c r="IA416" s="13"/>
      <c r="IB416" s="13"/>
      <c r="IC416" s="13"/>
      <c r="ID416" s="13"/>
      <c r="IE416" s="13"/>
      <c r="IF416" s="13"/>
      <c r="IG416" s="13"/>
      <c r="IH416" s="13"/>
      <c r="II416" s="13"/>
      <c r="IJ416" s="13"/>
      <c r="IK416" s="13"/>
      <c r="IL416" s="13"/>
      <c r="IM416" s="13"/>
      <c r="IN416" s="13"/>
      <c r="IO416" s="13"/>
      <c r="IP416" s="13"/>
      <c r="IQ416" s="13"/>
      <c r="IR416" s="13"/>
      <c r="IS416" s="13"/>
      <c r="IT416" s="13"/>
      <c r="IU416" s="14"/>
    </row>
    <row r="417" spans="1:255" s="8" customFormat="1" x14ac:dyDescent="0.25">
      <c r="A417" s="16"/>
      <c r="B417" s="17"/>
      <c r="C417" s="17"/>
      <c r="D417" s="17"/>
      <c r="E417" s="17"/>
      <c r="F417" s="17"/>
      <c r="G417" s="17"/>
      <c r="H417" s="17"/>
      <c r="I417" s="57"/>
      <c r="J417" s="14"/>
      <c r="K417" s="14"/>
      <c r="L417" s="14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  <c r="GL417" s="13"/>
      <c r="GM417" s="13"/>
      <c r="GN417" s="13"/>
      <c r="GO417" s="13"/>
      <c r="GP417" s="13"/>
      <c r="GQ417" s="13"/>
      <c r="GR417" s="13"/>
      <c r="GS417" s="13"/>
      <c r="GT417" s="13"/>
      <c r="GU417" s="13"/>
      <c r="GV417" s="13"/>
      <c r="GW417" s="13"/>
      <c r="GX417" s="13"/>
      <c r="GY417" s="13"/>
      <c r="GZ417" s="13"/>
      <c r="HA417" s="13"/>
      <c r="HB417" s="13"/>
      <c r="HC417" s="13"/>
      <c r="HD417" s="13"/>
      <c r="HE417" s="13"/>
      <c r="HF417" s="13"/>
      <c r="HG417" s="13"/>
      <c r="HH417" s="13"/>
      <c r="HI417" s="13"/>
      <c r="HJ417" s="13"/>
      <c r="HK417" s="13"/>
      <c r="HL417" s="13"/>
      <c r="HM417" s="13"/>
      <c r="HN417" s="13"/>
      <c r="HO417" s="13"/>
      <c r="HP417" s="13"/>
      <c r="HQ417" s="13"/>
      <c r="HR417" s="13"/>
      <c r="HS417" s="13"/>
      <c r="HT417" s="13"/>
      <c r="HU417" s="13"/>
      <c r="HV417" s="13"/>
      <c r="HW417" s="13"/>
      <c r="HX417" s="13"/>
      <c r="HY417" s="13"/>
      <c r="HZ417" s="13"/>
      <c r="IA417" s="13"/>
      <c r="IB417" s="13"/>
      <c r="IC417" s="13"/>
      <c r="ID417" s="13"/>
      <c r="IE417" s="13"/>
      <c r="IF417" s="13"/>
      <c r="IG417" s="13"/>
      <c r="IH417" s="13"/>
      <c r="II417" s="13"/>
      <c r="IJ417" s="13"/>
      <c r="IK417" s="13"/>
      <c r="IL417" s="13"/>
      <c r="IM417" s="13"/>
      <c r="IN417" s="13"/>
      <c r="IO417" s="13"/>
      <c r="IP417" s="13"/>
      <c r="IQ417" s="13"/>
      <c r="IR417" s="13"/>
      <c r="IS417" s="13"/>
      <c r="IT417" s="13"/>
      <c r="IU417" s="14"/>
    </row>
    <row r="418" spans="1:255" s="8" customFormat="1" x14ac:dyDescent="0.25">
      <c r="A418" s="16"/>
      <c r="B418" s="17"/>
      <c r="C418" s="17"/>
      <c r="D418" s="17"/>
      <c r="E418" s="17"/>
      <c r="F418" s="17"/>
      <c r="G418" s="17"/>
      <c r="H418" s="17"/>
      <c r="I418" s="57"/>
      <c r="J418" s="14"/>
      <c r="K418" s="14"/>
      <c r="L418" s="14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/>
      <c r="GH418" s="13"/>
      <c r="GI418" s="13"/>
      <c r="GJ418" s="13"/>
      <c r="GK418" s="13"/>
      <c r="GL418" s="13"/>
      <c r="GM418" s="13"/>
      <c r="GN418" s="13"/>
      <c r="GO418" s="13"/>
      <c r="GP418" s="13"/>
      <c r="GQ418" s="13"/>
      <c r="GR418" s="13"/>
      <c r="GS418" s="13"/>
      <c r="GT418" s="13"/>
      <c r="GU418" s="13"/>
      <c r="GV418" s="13"/>
      <c r="GW418" s="13"/>
      <c r="GX418" s="13"/>
      <c r="GY418" s="13"/>
      <c r="GZ418" s="13"/>
      <c r="HA418" s="13"/>
      <c r="HB418" s="13"/>
      <c r="HC418" s="13"/>
      <c r="HD418" s="13"/>
      <c r="HE418" s="13"/>
      <c r="HF418" s="13"/>
      <c r="HG418" s="13"/>
      <c r="HH418" s="13"/>
      <c r="HI418" s="13"/>
      <c r="HJ418" s="13"/>
      <c r="HK418" s="13"/>
      <c r="HL418" s="13"/>
      <c r="HM418" s="13"/>
      <c r="HN418" s="13"/>
      <c r="HO418" s="13"/>
      <c r="HP418" s="13"/>
      <c r="HQ418" s="13"/>
      <c r="HR418" s="13"/>
      <c r="HS418" s="13"/>
      <c r="HT418" s="13"/>
      <c r="HU418" s="13"/>
      <c r="HV418" s="13"/>
      <c r="HW418" s="13"/>
      <c r="HX418" s="13"/>
      <c r="HY418" s="13"/>
      <c r="HZ418" s="13"/>
      <c r="IA418" s="13"/>
      <c r="IB418" s="13"/>
      <c r="IC418" s="13"/>
      <c r="ID418" s="13"/>
      <c r="IE418" s="13"/>
      <c r="IF418" s="13"/>
      <c r="IG418" s="13"/>
      <c r="IH418" s="13"/>
      <c r="II418" s="13"/>
      <c r="IJ418" s="13"/>
      <c r="IK418" s="13"/>
      <c r="IL418" s="13"/>
      <c r="IM418" s="13"/>
      <c r="IN418" s="13"/>
      <c r="IO418" s="13"/>
      <c r="IP418" s="13"/>
      <c r="IQ418" s="13"/>
      <c r="IR418" s="13"/>
      <c r="IS418" s="13"/>
      <c r="IT418" s="13"/>
      <c r="IU418" s="14"/>
    </row>
    <row r="419" spans="1:255" s="8" customFormat="1" x14ac:dyDescent="0.25">
      <c r="A419" s="16"/>
      <c r="B419" s="17"/>
      <c r="C419" s="17"/>
      <c r="D419" s="17"/>
      <c r="E419" s="17" t="s">
        <v>12</v>
      </c>
      <c r="F419" s="17"/>
      <c r="G419" s="17"/>
      <c r="H419" s="17"/>
      <c r="I419" s="58"/>
      <c r="J419" s="14"/>
      <c r="K419" s="14"/>
      <c r="L419" s="14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  <c r="HH419" s="13"/>
      <c r="HI419" s="13"/>
      <c r="HJ419" s="13"/>
      <c r="HK419" s="13"/>
      <c r="HL419" s="13"/>
      <c r="HM419" s="13"/>
      <c r="HN419" s="13"/>
      <c r="HO419" s="13"/>
      <c r="HP419" s="13"/>
      <c r="HQ419" s="13"/>
      <c r="HR419" s="13"/>
      <c r="HS419" s="13"/>
      <c r="HT419" s="13"/>
      <c r="HU419" s="13"/>
      <c r="HV419" s="13"/>
      <c r="HW419" s="13"/>
      <c r="HX419" s="13"/>
      <c r="HY419" s="13"/>
      <c r="HZ419" s="13"/>
      <c r="IA419" s="13"/>
      <c r="IB419" s="13"/>
      <c r="IC419" s="13"/>
      <c r="ID419" s="13"/>
      <c r="IE419" s="13"/>
      <c r="IF419" s="13"/>
      <c r="IG419" s="13"/>
      <c r="IH419" s="13"/>
      <c r="II419" s="13"/>
      <c r="IJ419" s="13"/>
      <c r="IK419" s="13"/>
      <c r="IL419" s="13"/>
      <c r="IM419" s="13"/>
      <c r="IN419" s="13"/>
      <c r="IO419" s="13"/>
      <c r="IP419" s="13"/>
      <c r="IQ419" s="13"/>
      <c r="IR419" s="13"/>
      <c r="IS419" s="13"/>
      <c r="IT419" s="13"/>
      <c r="IU419" s="14"/>
    </row>
    <row r="420" spans="1:255" x14ac:dyDescent="0.25">
      <c r="B420" s="17"/>
      <c r="C420" s="17"/>
      <c r="I420" s="58"/>
      <c r="J420" s="14"/>
      <c r="K420" s="14"/>
      <c r="L420" s="14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/>
      <c r="GH420" s="13"/>
      <c r="GI420" s="13"/>
      <c r="GJ420" s="13"/>
      <c r="GK420" s="13"/>
      <c r="GL420" s="13"/>
      <c r="GM420" s="13"/>
      <c r="GN420" s="13"/>
      <c r="GO420" s="13"/>
      <c r="GP420" s="13"/>
      <c r="GQ420" s="13"/>
      <c r="GR420" s="13"/>
      <c r="GS420" s="13"/>
      <c r="GT420" s="13"/>
      <c r="GU420" s="13"/>
      <c r="GV420" s="13"/>
      <c r="GW420" s="13"/>
      <c r="GX420" s="13"/>
      <c r="GY420" s="13"/>
      <c r="GZ420" s="13"/>
      <c r="HA420" s="13"/>
      <c r="HB420" s="13"/>
      <c r="HC420" s="13"/>
      <c r="HD420" s="13"/>
      <c r="HE420" s="13"/>
      <c r="HF420" s="13"/>
      <c r="HG420" s="13"/>
      <c r="HH420" s="13"/>
      <c r="HI420" s="13"/>
      <c r="HJ420" s="13"/>
      <c r="HK420" s="13"/>
      <c r="HL420" s="13"/>
      <c r="HM420" s="13"/>
      <c r="HN420" s="13"/>
      <c r="HO420" s="13"/>
      <c r="HP420" s="13"/>
      <c r="HQ420" s="13"/>
      <c r="HR420" s="13"/>
      <c r="HS420" s="13"/>
      <c r="HT420" s="13"/>
      <c r="HU420" s="13"/>
      <c r="HV420" s="13"/>
      <c r="HW420" s="13"/>
      <c r="HX420" s="13"/>
      <c r="HY420" s="13"/>
      <c r="HZ420" s="13"/>
      <c r="IA420" s="13"/>
      <c r="IB420" s="13"/>
      <c r="IC420" s="13"/>
      <c r="ID420" s="13"/>
      <c r="IE420" s="13"/>
      <c r="IF420" s="13"/>
      <c r="IG420" s="13"/>
      <c r="IH420" s="13"/>
      <c r="II420" s="13"/>
      <c r="IJ420" s="13"/>
      <c r="IK420" s="13"/>
      <c r="IL420" s="13"/>
      <c r="IM420" s="13"/>
      <c r="IN420" s="13"/>
      <c r="IO420" s="13"/>
      <c r="IP420" s="13"/>
      <c r="IQ420" s="13"/>
      <c r="IR420" s="13"/>
      <c r="IS420" s="13"/>
      <c r="IT420" s="13"/>
      <c r="IU420" s="14"/>
    </row>
    <row r="421" spans="1:255" s="14" customFormat="1" x14ac:dyDescent="0.25">
      <c r="A421" s="16"/>
      <c r="B421" s="17"/>
      <c r="C421" s="17"/>
      <c r="D421" s="17"/>
      <c r="E421" s="17"/>
      <c r="F421" s="17"/>
      <c r="G421" s="17"/>
      <c r="H421" s="17"/>
      <c r="I421" s="58"/>
      <c r="J421" s="10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/>
      <c r="GH421" s="13"/>
      <c r="GI421" s="13"/>
      <c r="GJ421" s="13"/>
      <c r="GK421" s="13"/>
      <c r="GL421" s="13"/>
      <c r="GM421" s="13"/>
      <c r="GN421" s="13"/>
      <c r="GO421" s="13"/>
      <c r="GP421" s="13"/>
      <c r="GQ421" s="13"/>
      <c r="GR421" s="13"/>
      <c r="GS421" s="13"/>
      <c r="GT421" s="13"/>
      <c r="GU421" s="13"/>
      <c r="GV421" s="13"/>
      <c r="GW421" s="13"/>
      <c r="GX421" s="13"/>
      <c r="GY421" s="13"/>
      <c r="GZ421" s="13"/>
      <c r="HA421" s="13"/>
      <c r="HB421" s="13"/>
      <c r="HC421" s="13"/>
      <c r="HD421" s="13"/>
      <c r="HE421" s="13"/>
      <c r="HF421" s="13"/>
      <c r="HG421" s="13"/>
      <c r="HH421" s="13"/>
      <c r="HI421" s="13"/>
      <c r="HJ421" s="13"/>
      <c r="HK421" s="13"/>
      <c r="HL421" s="13"/>
      <c r="HM421" s="13"/>
      <c r="HN421" s="13"/>
      <c r="HO421" s="13"/>
      <c r="HP421" s="13"/>
      <c r="HQ421" s="13"/>
      <c r="HR421" s="13"/>
      <c r="HS421" s="13"/>
      <c r="HT421" s="13"/>
      <c r="HU421" s="13"/>
      <c r="HV421" s="13"/>
      <c r="HW421" s="13"/>
      <c r="HX421" s="13"/>
      <c r="HY421" s="13"/>
      <c r="HZ421" s="13"/>
      <c r="IA421" s="13"/>
      <c r="IB421" s="13"/>
      <c r="IC421" s="13"/>
      <c r="ID421" s="13"/>
      <c r="IE421" s="13"/>
      <c r="IF421" s="13"/>
      <c r="IG421" s="13"/>
      <c r="IH421" s="13"/>
      <c r="II421" s="13"/>
      <c r="IJ421" s="13"/>
      <c r="IK421" s="13"/>
      <c r="IL421" s="13"/>
      <c r="IM421" s="13"/>
      <c r="IN421" s="13"/>
      <c r="IO421" s="13"/>
      <c r="IP421" s="13"/>
      <c r="IQ421" s="13"/>
      <c r="IR421" s="13"/>
      <c r="IS421" s="13"/>
      <c r="IT421" s="13"/>
    </row>
    <row r="422" spans="1:255" s="14" customFormat="1" x14ac:dyDescent="0.25">
      <c r="A422" s="16"/>
      <c r="B422" s="17"/>
      <c r="C422" s="17"/>
      <c r="D422" s="17"/>
      <c r="E422" s="17"/>
      <c r="F422" s="17"/>
      <c r="G422" s="17"/>
      <c r="H422" s="17"/>
      <c r="I422" s="58"/>
      <c r="J422" s="20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  <c r="HH422" s="13"/>
      <c r="HI422" s="13"/>
      <c r="HJ422" s="13"/>
      <c r="HK422" s="13"/>
      <c r="HL422" s="13"/>
      <c r="HM422" s="13"/>
      <c r="HN422" s="13"/>
      <c r="HO422" s="13"/>
      <c r="HP422" s="13"/>
      <c r="HQ422" s="13"/>
      <c r="HR422" s="13"/>
      <c r="HS422" s="13"/>
      <c r="HT422" s="13"/>
      <c r="HU422" s="13"/>
      <c r="HV422" s="13"/>
      <c r="HW422" s="13"/>
      <c r="HX422" s="13"/>
      <c r="HY422" s="13"/>
      <c r="HZ422" s="13"/>
      <c r="IA422" s="13"/>
      <c r="IB422" s="13"/>
      <c r="IC422" s="13"/>
      <c r="ID422" s="13"/>
      <c r="IE422" s="13"/>
      <c r="IF422" s="13"/>
      <c r="IG422" s="13"/>
      <c r="IH422" s="13"/>
      <c r="II422" s="13"/>
      <c r="IJ422" s="13"/>
      <c r="IK422" s="13"/>
      <c r="IL422" s="13"/>
      <c r="IM422" s="13"/>
      <c r="IN422" s="13"/>
      <c r="IO422" s="13"/>
      <c r="IP422" s="13"/>
      <c r="IQ422" s="13"/>
      <c r="IR422" s="13"/>
      <c r="IS422" s="13"/>
      <c r="IT422" s="13"/>
    </row>
    <row r="423" spans="1:255" s="14" customFormat="1" x14ac:dyDescent="0.25">
      <c r="A423" s="16"/>
      <c r="B423" s="17"/>
      <c r="C423" s="17"/>
      <c r="D423" s="17"/>
      <c r="E423" s="17"/>
      <c r="F423" s="17"/>
      <c r="G423" s="17"/>
      <c r="H423" s="17"/>
      <c r="I423" s="59"/>
      <c r="J423" s="10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/>
      <c r="GH423" s="13"/>
      <c r="GI423" s="13"/>
      <c r="GJ423" s="13"/>
      <c r="GK423" s="13"/>
      <c r="GL423" s="13"/>
      <c r="GM423" s="13"/>
      <c r="GN423" s="13"/>
      <c r="GO423" s="13"/>
      <c r="GP423" s="13"/>
      <c r="GQ423" s="13"/>
      <c r="GR423" s="13"/>
      <c r="GS423" s="13"/>
      <c r="GT423" s="13"/>
      <c r="GU423" s="13"/>
      <c r="GV423" s="13"/>
      <c r="GW423" s="13"/>
      <c r="GX423" s="13"/>
      <c r="GY423" s="13"/>
      <c r="GZ423" s="13"/>
      <c r="HA423" s="13"/>
      <c r="HB423" s="13"/>
      <c r="HC423" s="13"/>
      <c r="HD423" s="13"/>
      <c r="HE423" s="13"/>
      <c r="HF423" s="13"/>
      <c r="HG423" s="13"/>
      <c r="HH423" s="13"/>
      <c r="HI423" s="13"/>
      <c r="HJ423" s="13"/>
      <c r="HK423" s="13"/>
      <c r="HL423" s="13"/>
      <c r="HM423" s="13"/>
      <c r="HN423" s="13"/>
      <c r="HO423" s="13"/>
      <c r="HP423" s="13"/>
      <c r="HQ423" s="13"/>
      <c r="HR423" s="13"/>
      <c r="HS423" s="13"/>
      <c r="HT423" s="13"/>
      <c r="HU423" s="13"/>
      <c r="HV423" s="13"/>
      <c r="HW423" s="13"/>
      <c r="HX423" s="13"/>
      <c r="HY423" s="13"/>
      <c r="HZ423" s="13"/>
      <c r="IA423" s="13"/>
      <c r="IB423" s="13"/>
      <c r="IC423" s="13"/>
      <c r="ID423" s="13"/>
      <c r="IE423" s="13"/>
      <c r="IF423" s="13"/>
      <c r="IG423" s="13"/>
      <c r="IH423" s="13"/>
      <c r="II423" s="13"/>
      <c r="IJ423" s="13"/>
      <c r="IK423" s="13"/>
      <c r="IL423" s="13"/>
      <c r="IM423" s="13"/>
      <c r="IN423" s="13"/>
      <c r="IO423" s="13"/>
      <c r="IP423" s="13"/>
      <c r="IQ423" s="13"/>
      <c r="IR423" s="13"/>
      <c r="IS423" s="13"/>
      <c r="IT423" s="13"/>
    </row>
    <row r="424" spans="1:255" s="14" customFormat="1" x14ac:dyDescent="0.25">
      <c r="A424" s="18"/>
      <c r="B424" s="19"/>
      <c r="C424" s="16"/>
      <c r="D424" s="17"/>
      <c r="E424" s="17"/>
      <c r="F424" s="17"/>
      <c r="G424" s="17"/>
      <c r="H424" s="17"/>
      <c r="I424" s="17"/>
      <c r="J424" s="10"/>
      <c r="K424" s="10"/>
      <c r="L424" s="10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  <c r="HK424" s="7"/>
      <c r="HL424" s="7"/>
      <c r="HM424" s="7"/>
      <c r="HN424" s="7"/>
      <c r="HO424" s="7"/>
      <c r="HP424" s="7"/>
      <c r="HQ424" s="7"/>
      <c r="HR424" s="7"/>
      <c r="HS424" s="7"/>
      <c r="HT424" s="7"/>
      <c r="HU424" s="7"/>
      <c r="HV424" s="7"/>
      <c r="HW424" s="7"/>
      <c r="HX424" s="7"/>
      <c r="HY424" s="7"/>
      <c r="HZ424" s="7"/>
      <c r="IA424" s="7"/>
      <c r="IB424" s="7"/>
      <c r="IC424" s="7"/>
      <c r="ID424" s="7"/>
      <c r="IE424" s="7"/>
      <c r="IF424" s="7"/>
      <c r="IG424" s="7"/>
      <c r="IH424" s="7"/>
      <c r="II424" s="7"/>
      <c r="IJ424" s="7"/>
      <c r="IK424" s="7"/>
      <c r="IL424" s="7"/>
      <c r="IM424" s="7"/>
      <c r="IN424" s="7"/>
      <c r="IO424" s="7"/>
      <c r="IP424" s="7"/>
      <c r="IQ424" s="7"/>
      <c r="IR424" s="7"/>
      <c r="IS424" s="7"/>
      <c r="IT424" s="7"/>
      <c r="IU424" s="10"/>
    </row>
    <row r="425" spans="1:255" s="14" customFormat="1" x14ac:dyDescent="0.25">
      <c r="A425" s="20"/>
      <c r="B425" s="19"/>
      <c r="C425" s="16"/>
      <c r="D425" s="17"/>
      <c r="E425" s="17"/>
      <c r="F425" s="17"/>
      <c r="G425" s="17"/>
      <c r="H425" s="17"/>
      <c r="I425" s="17"/>
      <c r="J425" s="10"/>
      <c r="K425" s="21"/>
      <c r="L425" s="21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  <c r="EC425" s="22"/>
      <c r="ED425" s="22"/>
      <c r="EE425" s="22"/>
      <c r="EF425" s="22"/>
      <c r="EG425" s="22"/>
      <c r="EH425" s="22"/>
      <c r="EI425" s="22"/>
      <c r="EJ425" s="22"/>
      <c r="EK425" s="22"/>
      <c r="EL425" s="22"/>
      <c r="EM425" s="22"/>
      <c r="EN425" s="22"/>
      <c r="EO425" s="22"/>
      <c r="EP425" s="22"/>
      <c r="EQ425" s="22"/>
      <c r="ER425" s="22"/>
      <c r="ES425" s="22"/>
      <c r="ET425" s="22"/>
      <c r="EU425" s="22"/>
      <c r="EV425" s="22"/>
      <c r="EW425" s="22"/>
      <c r="EX425" s="22"/>
      <c r="EY425" s="22"/>
      <c r="EZ425" s="22"/>
      <c r="FA425" s="22"/>
      <c r="FB425" s="22"/>
      <c r="FC425" s="22"/>
      <c r="FD425" s="22"/>
      <c r="FE425" s="22"/>
      <c r="FF425" s="22"/>
      <c r="FG425" s="22"/>
      <c r="FH425" s="22"/>
      <c r="FI425" s="22"/>
      <c r="FJ425" s="22"/>
      <c r="FK425" s="22"/>
      <c r="FL425" s="22"/>
      <c r="FM425" s="22"/>
      <c r="FN425" s="22"/>
      <c r="FO425" s="22"/>
      <c r="FP425" s="22"/>
      <c r="FQ425" s="22"/>
      <c r="FR425" s="22"/>
      <c r="FS425" s="22"/>
      <c r="FT425" s="22"/>
      <c r="FU425" s="22"/>
      <c r="FV425" s="22"/>
      <c r="FW425" s="22"/>
      <c r="FX425" s="22"/>
      <c r="FY425" s="22"/>
      <c r="FZ425" s="22"/>
      <c r="GA425" s="22"/>
      <c r="GB425" s="22"/>
      <c r="GC425" s="22"/>
      <c r="GD425" s="22"/>
      <c r="GE425" s="22"/>
      <c r="GF425" s="22"/>
      <c r="GG425" s="22"/>
      <c r="GH425" s="22"/>
      <c r="GI425" s="22"/>
      <c r="GJ425" s="22"/>
      <c r="GK425" s="22"/>
      <c r="GL425" s="22"/>
      <c r="GM425" s="22"/>
      <c r="GN425" s="22"/>
      <c r="GO425" s="22"/>
      <c r="GP425" s="22"/>
      <c r="GQ425" s="22"/>
      <c r="GR425" s="22"/>
      <c r="GS425" s="22"/>
      <c r="GT425" s="22"/>
      <c r="GU425" s="22"/>
      <c r="GV425" s="22"/>
      <c r="GW425" s="22"/>
      <c r="GX425" s="22"/>
      <c r="GY425" s="22"/>
      <c r="GZ425" s="22"/>
      <c r="HA425" s="22"/>
      <c r="HB425" s="22"/>
      <c r="HC425" s="22"/>
      <c r="HD425" s="22"/>
      <c r="HE425" s="22"/>
      <c r="HF425" s="22"/>
      <c r="HG425" s="22"/>
      <c r="HH425" s="22"/>
      <c r="HI425" s="22"/>
      <c r="HJ425" s="22"/>
      <c r="HK425" s="22"/>
      <c r="HL425" s="22"/>
      <c r="HM425" s="22"/>
      <c r="HN425" s="22"/>
      <c r="HO425" s="22"/>
      <c r="HP425" s="22"/>
      <c r="HQ425" s="22"/>
      <c r="HR425" s="22"/>
      <c r="HS425" s="22"/>
      <c r="HT425" s="22"/>
      <c r="HU425" s="22"/>
      <c r="HV425" s="22"/>
      <c r="HW425" s="22"/>
      <c r="HX425" s="22"/>
      <c r="HY425" s="22"/>
      <c r="HZ425" s="22"/>
      <c r="IA425" s="22"/>
      <c r="IB425" s="22"/>
      <c r="IC425" s="22"/>
      <c r="ID425" s="22"/>
      <c r="IE425" s="22"/>
      <c r="IF425" s="22"/>
      <c r="IG425" s="22"/>
      <c r="IH425" s="22"/>
      <c r="II425" s="22"/>
      <c r="IJ425" s="22"/>
      <c r="IK425" s="22"/>
      <c r="IL425" s="22"/>
      <c r="IM425" s="22"/>
      <c r="IN425" s="22"/>
      <c r="IO425" s="22"/>
      <c r="IP425" s="22"/>
      <c r="IQ425" s="22"/>
      <c r="IR425" s="22"/>
      <c r="IS425" s="22"/>
      <c r="IT425" s="22"/>
      <c r="IU425" s="21"/>
    </row>
    <row r="426" spans="1:255" s="14" customFormat="1" x14ac:dyDescent="0.25">
      <c r="A426" s="16"/>
      <c r="B426" s="19"/>
      <c r="C426" s="16"/>
      <c r="D426" s="17"/>
      <c r="E426" s="17"/>
      <c r="F426" s="17"/>
      <c r="G426" s="17"/>
      <c r="H426" s="17"/>
      <c r="I426" s="17"/>
      <c r="J426" s="10"/>
      <c r="K426" s="10"/>
      <c r="L426" s="10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  <c r="HK426" s="7"/>
      <c r="HL426" s="7"/>
      <c r="HM426" s="7"/>
      <c r="HN426" s="7"/>
      <c r="HO426" s="7"/>
      <c r="HP426" s="7"/>
      <c r="HQ426" s="7"/>
      <c r="HR426" s="7"/>
      <c r="HS426" s="7"/>
      <c r="HT426" s="7"/>
      <c r="HU426" s="7"/>
      <c r="HV426" s="7"/>
      <c r="HW426" s="7"/>
      <c r="HX426" s="7"/>
      <c r="HY426" s="7"/>
      <c r="HZ426" s="7"/>
      <c r="IA426" s="7"/>
      <c r="IB426" s="7"/>
      <c r="IC426" s="7"/>
      <c r="ID426" s="7"/>
      <c r="IE426" s="7"/>
      <c r="IF426" s="7"/>
      <c r="IG426" s="7"/>
      <c r="IH426" s="7"/>
      <c r="II426" s="7"/>
      <c r="IJ426" s="7"/>
      <c r="IK426" s="7"/>
      <c r="IL426" s="7"/>
      <c r="IM426" s="7"/>
      <c r="IN426" s="7"/>
      <c r="IO426" s="7"/>
      <c r="IP426" s="7"/>
      <c r="IQ426" s="7"/>
      <c r="IR426" s="7"/>
      <c r="IS426" s="7"/>
      <c r="IT426" s="7"/>
      <c r="IU426" s="10"/>
    </row>
    <row r="427" spans="1:255" s="14" customFormat="1" x14ac:dyDescent="0.25">
      <c r="A427" s="16"/>
      <c r="B427" s="19"/>
      <c r="C427" s="16"/>
      <c r="D427" s="17"/>
      <c r="E427" s="17"/>
      <c r="F427" s="17"/>
      <c r="G427" s="17"/>
      <c r="H427" s="17"/>
      <c r="I427" s="17"/>
      <c r="J427" s="10"/>
      <c r="K427" s="10"/>
      <c r="L427" s="10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  <c r="HJ427" s="7"/>
      <c r="HK427" s="7"/>
      <c r="HL427" s="7"/>
      <c r="HM427" s="7"/>
      <c r="HN427" s="7"/>
      <c r="HO427" s="7"/>
      <c r="HP427" s="7"/>
      <c r="HQ427" s="7"/>
      <c r="HR427" s="7"/>
      <c r="HS427" s="7"/>
      <c r="HT427" s="7"/>
      <c r="HU427" s="7"/>
      <c r="HV427" s="7"/>
      <c r="HW427" s="7"/>
      <c r="HX427" s="7"/>
      <c r="HY427" s="7"/>
      <c r="HZ427" s="7"/>
      <c r="IA427" s="7"/>
      <c r="IB427" s="7"/>
      <c r="IC427" s="7"/>
      <c r="ID427" s="7"/>
      <c r="IE427" s="7"/>
      <c r="IF427" s="7"/>
      <c r="IG427" s="7"/>
      <c r="IH427" s="7"/>
      <c r="II427" s="7"/>
      <c r="IJ427" s="7"/>
      <c r="IK427" s="7"/>
      <c r="IL427" s="7"/>
      <c r="IM427" s="7"/>
      <c r="IN427" s="7"/>
      <c r="IO427" s="7"/>
      <c r="IP427" s="7"/>
      <c r="IQ427" s="7"/>
      <c r="IR427" s="7"/>
      <c r="IS427" s="7"/>
      <c r="IT427" s="7"/>
      <c r="IU427" s="10"/>
    </row>
    <row r="428" spans="1:255" s="14" customFormat="1" x14ac:dyDescent="0.25">
      <c r="A428" s="16"/>
      <c r="B428" s="19"/>
      <c r="C428" s="16"/>
      <c r="D428" s="17"/>
      <c r="E428" s="17"/>
      <c r="F428" s="17"/>
      <c r="G428" s="17"/>
      <c r="H428" s="17"/>
      <c r="I428" s="17"/>
      <c r="J428" s="10"/>
      <c r="K428" s="10"/>
      <c r="L428" s="10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  <c r="HJ428" s="7"/>
      <c r="HK428" s="7"/>
      <c r="HL428" s="7"/>
      <c r="HM428" s="7"/>
      <c r="HN428" s="7"/>
      <c r="HO428" s="7"/>
      <c r="HP428" s="7"/>
      <c r="HQ428" s="7"/>
      <c r="HR428" s="7"/>
      <c r="HS428" s="7"/>
      <c r="HT428" s="7"/>
      <c r="HU428" s="7"/>
      <c r="HV428" s="7"/>
      <c r="HW428" s="7"/>
      <c r="HX428" s="7"/>
      <c r="HY428" s="7"/>
      <c r="HZ428" s="7"/>
      <c r="IA428" s="7"/>
      <c r="IB428" s="7"/>
      <c r="IC428" s="7"/>
      <c r="ID428" s="7"/>
      <c r="IE428" s="7"/>
      <c r="IF428" s="7"/>
      <c r="IG428" s="7"/>
      <c r="IH428" s="7"/>
      <c r="II428" s="7"/>
      <c r="IJ428" s="7"/>
      <c r="IK428" s="7"/>
      <c r="IL428" s="7"/>
      <c r="IM428" s="7"/>
      <c r="IN428" s="7"/>
      <c r="IO428" s="7"/>
      <c r="IP428" s="7"/>
      <c r="IQ428" s="7"/>
      <c r="IR428" s="7"/>
      <c r="IS428" s="7"/>
      <c r="IT428" s="7"/>
      <c r="IU428" s="10"/>
    </row>
    <row r="429" spans="1:255" s="14" customFormat="1" x14ac:dyDescent="0.25">
      <c r="A429" s="16"/>
      <c r="B429" s="19"/>
      <c r="C429" s="16"/>
      <c r="D429" s="17"/>
      <c r="E429" s="17"/>
      <c r="F429" s="17"/>
      <c r="G429" s="17"/>
      <c r="H429" s="17"/>
      <c r="I429" s="17"/>
      <c r="J429" s="10"/>
      <c r="K429" s="10"/>
      <c r="L429" s="10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  <c r="HJ429" s="7"/>
      <c r="HK429" s="7"/>
      <c r="HL429" s="7"/>
      <c r="HM429" s="7"/>
      <c r="HN429" s="7"/>
      <c r="HO429" s="7"/>
      <c r="HP429" s="7"/>
      <c r="HQ429" s="7"/>
      <c r="HR429" s="7"/>
      <c r="HS429" s="7"/>
      <c r="HT429" s="7"/>
      <c r="HU429" s="7"/>
      <c r="HV429" s="7"/>
      <c r="HW429" s="7"/>
      <c r="HX429" s="7"/>
      <c r="HY429" s="7"/>
      <c r="HZ429" s="7"/>
      <c r="IA429" s="7"/>
      <c r="IB429" s="7"/>
      <c r="IC429" s="7"/>
      <c r="ID429" s="7"/>
      <c r="IE429" s="7"/>
      <c r="IF429" s="7"/>
      <c r="IG429" s="7"/>
      <c r="IH429" s="7"/>
      <c r="II429" s="7"/>
      <c r="IJ429" s="7"/>
      <c r="IK429" s="7"/>
      <c r="IL429" s="7"/>
      <c r="IM429" s="7"/>
      <c r="IN429" s="7"/>
      <c r="IO429" s="7"/>
      <c r="IP429" s="7"/>
      <c r="IQ429" s="7"/>
      <c r="IR429" s="7"/>
      <c r="IS429" s="7"/>
      <c r="IT429" s="7"/>
      <c r="IU429" s="10"/>
    </row>
    <row r="430" spans="1:255" s="14" customFormat="1" x14ac:dyDescent="0.25">
      <c r="A430" s="16"/>
      <c r="B430" s="19"/>
      <c r="C430" s="16"/>
      <c r="D430" s="17"/>
      <c r="E430" s="17"/>
      <c r="F430" s="17"/>
      <c r="G430" s="17"/>
      <c r="H430" s="17"/>
      <c r="I430" s="17"/>
      <c r="J430" s="10"/>
      <c r="K430" s="10"/>
      <c r="L430" s="10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  <c r="HJ430" s="7"/>
      <c r="HK430" s="7"/>
      <c r="HL430" s="7"/>
      <c r="HM430" s="7"/>
      <c r="HN430" s="7"/>
      <c r="HO430" s="7"/>
      <c r="HP430" s="7"/>
      <c r="HQ430" s="7"/>
      <c r="HR430" s="7"/>
      <c r="HS430" s="7"/>
      <c r="HT430" s="7"/>
      <c r="HU430" s="7"/>
      <c r="HV430" s="7"/>
      <c r="HW430" s="7"/>
      <c r="HX430" s="7"/>
      <c r="HY430" s="7"/>
      <c r="HZ430" s="7"/>
      <c r="IA430" s="7"/>
      <c r="IB430" s="7"/>
      <c r="IC430" s="7"/>
      <c r="ID430" s="7"/>
      <c r="IE430" s="7"/>
      <c r="IF430" s="7"/>
      <c r="IG430" s="7"/>
      <c r="IH430" s="7"/>
      <c r="II430" s="7"/>
      <c r="IJ430" s="7"/>
      <c r="IK430" s="7"/>
      <c r="IL430" s="7"/>
      <c r="IM430" s="7"/>
      <c r="IN430" s="7"/>
      <c r="IO430" s="7"/>
      <c r="IP430" s="7"/>
      <c r="IQ430" s="7"/>
      <c r="IR430" s="7"/>
      <c r="IS430" s="7"/>
      <c r="IT430" s="7"/>
      <c r="IU430" s="10"/>
    </row>
    <row r="431" spans="1:255" x14ac:dyDescent="0.25"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  <c r="GI431" s="7"/>
      <c r="GJ431" s="7"/>
      <c r="GK431" s="7"/>
      <c r="GL431" s="7"/>
      <c r="GM431" s="7"/>
      <c r="GN431" s="7"/>
      <c r="GO431" s="7"/>
      <c r="GP431" s="7"/>
      <c r="GQ431" s="7"/>
      <c r="GR431" s="7"/>
      <c r="GS431" s="7"/>
      <c r="GT431" s="7"/>
      <c r="GU431" s="7"/>
      <c r="GV431" s="7"/>
      <c r="GW431" s="7"/>
      <c r="GX431" s="7"/>
      <c r="GY431" s="7"/>
      <c r="GZ431" s="7"/>
      <c r="HA431" s="7"/>
      <c r="HB431" s="7"/>
      <c r="HC431" s="7"/>
      <c r="HD431" s="7"/>
      <c r="HE431" s="7"/>
      <c r="HF431" s="7"/>
      <c r="HG431" s="7"/>
      <c r="HH431" s="7"/>
      <c r="HI431" s="7"/>
      <c r="HJ431" s="7"/>
      <c r="HK431" s="7"/>
      <c r="HL431" s="7"/>
      <c r="HM431" s="7"/>
      <c r="HN431" s="7"/>
      <c r="HO431" s="7"/>
      <c r="HP431" s="7"/>
      <c r="HQ431" s="7"/>
      <c r="HR431" s="7"/>
      <c r="HS431" s="7"/>
      <c r="HT431" s="7"/>
      <c r="HU431" s="7"/>
      <c r="HV431" s="7"/>
      <c r="HW431" s="7"/>
      <c r="HX431" s="7"/>
      <c r="HY431" s="7"/>
      <c r="HZ431" s="7"/>
      <c r="IA431" s="7"/>
      <c r="IB431" s="7"/>
      <c r="IC431" s="7"/>
      <c r="ID431" s="7"/>
      <c r="IE431" s="7"/>
      <c r="IF431" s="7"/>
      <c r="IG431" s="7"/>
      <c r="IH431" s="7"/>
      <c r="II431" s="7"/>
      <c r="IJ431" s="7"/>
      <c r="IK431" s="7"/>
      <c r="IL431" s="7"/>
      <c r="IM431" s="7"/>
      <c r="IN431" s="7"/>
      <c r="IO431" s="7"/>
      <c r="IP431" s="7"/>
      <c r="IQ431" s="7"/>
      <c r="IR431" s="7"/>
      <c r="IS431" s="7"/>
      <c r="IT431" s="7"/>
    </row>
    <row r="432" spans="1:255" s="21" customFormat="1" x14ac:dyDescent="0.25">
      <c r="A432" s="16"/>
      <c r="B432" s="19"/>
      <c r="C432" s="16"/>
      <c r="D432" s="17"/>
      <c r="E432" s="17"/>
      <c r="F432" s="17"/>
      <c r="G432" s="17"/>
      <c r="H432" s="17"/>
      <c r="I432" s="17"/>
      <c r="J432" s="10"/>
      <c r="K432" s="10"/>
      <c r="L432" s="10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  <c r="GE432" s="7"/>
      <c r="GF432" s="7"/>
      <c r="GG432" s="7"/>
      <c r="GH432" s="7"/>
      <c r="GI432" s="7"/>
      <c r="GJ432" s="7"/>
      <c r="GK432" s="7"/>
      <c r="GL432" s="7"/>
      <c r="GM432" s="7"/>
      <c r="GN432" s="7"/>
      <c r="GO432" s="7"/>
      <c r="GP432" s="7"/>
      <c r="GQ432" s="7"/>
      <c r="GR432" s="7"/>
      <c r="GS432" s="7"/>
      <c r="GT432" s="7"/>
      <c r="GU432" s="7"/>
      <c r="GV432" s="7"/>
      <c r="GW432" s="7"/>
      <c r="GX432" s="7"/>
      <c r="GY432" s="7"/>
      <c r="GZ432" s="7"/>
      <c r="HA432" s="7"/>
      <c r="HB432" s="7"/>
      <c r="HC432" s="7"/>
      <c r="HD432" s="7"/>
      <c r="HE432" s="7"/>
      <c r="HF432" s="7"/>
      <c r="HG432" s="7"/>
      <c r="HH432" s="7"/>
      <c r="HI432" s="7"/>
      <c r="HJ432" s="7"/>
      <c r="HK432" s="7"/>
      <c r="HL432" s="7"/>
      <c r="HM432" s="7"/>
      <c r="HN432" s="7"/>
      <c r="HO432" s="7"/>
      <c r="HP432" s="7"/>
      <c r="HQ432" s="7"/>
      <c r="HR432" s="7"/>
      <c r="HS432" s="7"/>
      <c r="HT432" s="7"/>
      <c r="HU432" s="7"/>
      <c r="HV432" s="7"/>
      <c r="HW432" s="7"/>
      <c r="HX432" s="7"/>
      <c r="HY432" s="7"/>
      <c r="HZ432" s="7"/>
      <c r="IA432" s="7"/>
      <c r="IB432" s="7"/>
      <c r="IC432" s="7"/>
      <c r="ID432" s="7"/>
      <c r="IE432" s="7"/>
      <c r="IF432" s="7"/>
      <c r="IG432" s="7"/>
      <c r="IH432" s="7"/>
      <c r="II432" s="7"/>
      <c r="IJ432" s="7"/>
      <c r="IK432" s="7"/>
      <c r="IL432" s="7"/>
      <c r="IM432" s="7"/>
      <c r="IN432" s="7"/>
      <c r="IO432" s="7"/>
      <c r="IP432" s="7"/>
      <c r="IQ432" s="7"/>
      <c r="IR432" s="7"/>
      <c r="IS432" s="7"/>
      <c r="IT432" s="7"/>
      <c r="IU432" s="10"/>
    </row>
    <row r="433" spans="13:254" x14ac:dyDescent="0.25"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  <c r="GE433" s="7"/>
      <c r="GF433" s="7"/>
      <c r="GG433" s="7"/>
      <c r="GH433" s="7"/>
      <c r="GI433" s="7"/>
      <c r="GJ433" s="7"/>
      <c r="GK433" s="7"/>
      <c r="GL433" s="7"/>
      <c r="GM433" s="7"/>
      <c r="GN433" s="7"/>
      <c r="GO433" s="7"/>
      <c r="GP433" s="7"/>
      <c r="GQ433" s="7"/>
      <c r="GR433" s="7"/>
      <c r="GS433" s="7"/>
      <c r="GT433" s="7"/>
      <c r="GU433" s="7"/>
      <c r="GV433" s="7"/>
      <c r="GW433" s="7"/>
      <c r="GX433" s="7"/>
      <c r="GY433" s="7"/>
      <c r="GZ433" s="7"/>
      <c r="HA433" s="7"/>
      <c r="HB433" s="7"/>
      <c r="HC433" s="7"/>
      <c r="HD433" s="7"/>
      <c r="HE433" s="7"/>
      <c r="HF433" s="7"/>
      <c r="HG433" s="7"/>
      <c r="HH433" s="7"/>
      <c r="HI433" s="7"/>
      <c r="HJ433" s="7"/>
      <c r="HK433" s="7"/>
      <c r="HL433" s="7"/>
      <c r="HM433" s="7"/>
      <c r="HN433" s="7"/>
      <c r="HO433" s="7"/>
      <c r="HP433" s="7"/>
      <c r="HQ433" s="7"/>
      <c r="HR433" s="7"/>
      <c r="HS433" s="7"/>
      <c r="HT433" s="7"/>
      <c r="HU433" s="7"/>
      <c r="HV433" s="7"/>
      <c r="HW433" s="7"/>
      <c r="HX433" s="7"/>
      <c r="HY433" s="7"/>
      <c r="HZ433" s="7"/>
      <c r="IA433" s="7"/>
      <c r="IB433" s="7"/>
      <c r="IC433" s="7"/>
      <c r="ID433" s="7"/>
      <c r="IE433" s="7"/>
      <c r="IF433" s="7"/>
      <c r="IG433" s="7"/>
      <c r="IH433" s="7"/>
      <c r="II433" s="7"/>
      <c r="IJ433" s="7"/>
      <c r="IK433" s="7"/>
      <c r="IL433" s="7"/>
      <c r="IM433" s="7"/>
      <c r="IN433" s="7"/>
      <c r="IO433" s="7"/>
      <c r="IP433" s="7"/>
      <c r="IQ433" s="7"/>
      <c r="IR433" s="7"/>
      <c r="IS433" s="7"/>
      <c r="IT433" s="7"/>
    </row>
    <row r="434" spans="13:254" x14ac:dyDescent="0.25"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  <c r="HJ434" s="7"/>
      <c r="HK434" s="7"/>
      <c r="HL434" s="7"/>
      <c r="HM434" s="7"/>
      <c r="HN434" s="7"/>
      <c r="HO434" s="7"/>
      <c r="HP434" s="7"/>
      <c r="HQ434" s="7"/>
      <c r="HR434" s="7"/>
      <c r="HS434" s="7"/>
      <c r="HT434" s="7"/>
      <c r="HU434" s="7"/>
      <c r="HV434" s="7"/>
      <c r="HW434" s="7"/>
      <c r="HX434" s="7"/>
      <c r="HY434" s="7"/>
      <c r="HZ434" s="7"/>
      <c r="IA434" s="7"/>
      <c r="IB434" s="7"/>
      <c r="IC434" s="7"/>
      <c r="ID434" s="7"/>
      <c r="IE434" s="7"/>
      <c r="IF434" s="7"/>
      <c r="IG434" s="7"/>
      <c r="IH434" s="7"/>
      <c r="II434" s="7"/>
      <c r="IJ434" s="7"/>
      <c r="IK434" s="7"/>
      <c r="IL434" s="7"/>
      <c r="IM434" s="7"/>
      <c r="IN434" s="7"/>
      <c r="IO434" s="7"/>
      <c r="IP434" s="7"/>
      <c r="IQ434" s="7"/>
      <c r="IR434" s="7"/>
      <c r="IS434" s="7"/>
      <c r="IT434" s="7"/>
    </row>
    <row r="435" spans="13:254" x14ac:dyDescent="0.25"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  <c r="GS435" s="7"/>
      <c r="GT435" s="7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/>
      <c r="HF435" s="7"/>
      <c r="HG435" s="7"/>
      <c r="HH435" s="7"/>
      <c r="HI435" s="7"/>
      <c r="HJ435" s="7"/>
      <c r="HK435" s="7"/>
      <c r="HL435" s="7"/>
      <c r="HM435" s="7"/>
      <c r="HN435" s="7"/>
      <c r="HO435" s="7"/>
      <c r="HP435" s="7"/>
      <c r="HQ435" s="7"/>
      <c r="HR435" s="7"/>
      <c r="HS435" s="7"/>
      <c r="HT435" s="7"/>
      <c r="HU435" s="7"/>
      <c r="HV435" s="7"/>
      <c r="HW435" s="7"/>
      <c r="HX435" s="7"/>
      <c r="HY435" s="7"/>
      <c r="HZ435" s="7"/>
      <c r="IA435" s="7"/>
      <c r="IB435" s="7"/>
      <c r="IC435" s="7"/>
      <c r="ID435" s="7"/>
      <c r="IE435" s="7"/>
      <c r="IF435" s="7"/>
      <c r="IG435" s="7"/>
      <c r="IH435" s="7"/>
      <c r="II435" s="7"/>
      <c r="IJ435" s="7"/>
      <c r="IK435" s="7"/>
      <c r="IL435" s="7"/>
      <c r="IM435" s="7"/>
      <c r="IN435" s="7"/>
      <c r="IO435" s="7"/>
      <c r="IP435" s="7"/>
      <c r="IQ435" s="7"/>
      <c r="IR435" s="7"/>
      <c r="IS435" s="7"/>
      <c r="IT435" s="7"/>
    </row>
    <row r="436" spans="13:254" x14ac:dyDescent="0.25"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  <c r="GE436" s="7"/>
      <c r="GF436" s="7"/>
      <c r="GG436" s="7"/>
      <c r="GH436" s="7"/>
      <c r="GI436" s="7"/>
      <c r="GJ436" s="7"/>
      <c r="GK436" s="7"/>
      <c r="GL436" s="7"/>
      <c r="GM436" s="7"/>
      <c r="GN436" s="7"/>
      <c r="GO436" s="7"/>
      <c r="GP436" s="7"/>
      <c r="GQ436" s="7"/>
      <c r="GR436" s="7"/>
      <c r="GS436" s="7"/>
      <c r="GT436" s="7"/>
      <c r="GU436" s="7"/>
      <c r="GV436" s="7"/>
      <c r="GW436" s="7"/>
      <c r="GX436" s="7"/>
      <c r="GY436" s="7"/>
      <c r="GZ436" s="7"/>
      <c r="HA436" s="7"/>
      <c r="HB436" s="7"/>
      <c r="HC436" s="7"/>
      <c r="HD436" s="7"/>
      <c r="HE436" s="7"/>
      <c r="HF436" s="7"/>
      <c r="HG436" s="7"/>
      <c r="HH436" s="7"/>
      <c r="HI436" s="7"/>
      <c r="HJ436" s="7"/>
      <c r="HK436" s="7"/>
      <c r="HL436" s="7"/>
      <c r="HM436" s="7"/>
      <c r="HN436" s="7"/>
      <c r="HO436" s="7"/>
      <c r="HP436" s="7"/>
      <c r="HQ436" s="7"/>
      <c r="HR436" s="7"/>
      <c r="HS436" s="7"/>
      <c r="HT436" s="7"/>
      <c r="HU436" s="7"/>
      <c r="HV436" s="7"/>
      <c r="HW436" s="7"/>
      <c r="HX436" s="7"/>
      <c r="HY436" s="7"/>
      <c r="HZ436" s="7"/>
      <c r="IA436" s="7"/>
      <c r="IB436" s="7"/>
      <c r="IC436" s="7"/>
      <c r="ID436" s="7"/>
      <c r="IE436" s="7"/>
      <c r="IF436" s="7"/>
      <c r="IG436" s="7"/>
      <c r="IH436" s="7"/>
      <c r="II436" s="7"/>
      <c r="IJ436" s="7"/>
      <c r="IK436" s="7"/>
      <c r="IL436" s="7"/>
      <c r="IM436" s="7"/>
      <c r="IN436" s="7"/>
      <c r="IO436" s="7"/>
      <c r="IP436" s="7"/>
      <c r="IQ436" s="7"/>
      <c r="IR436" s="7"/>
      <c r="IS436" s="7"/>
      <c r="IT436" s="7"/>
    </row>
    <row r="437" spans="13:254" x14ac:dyDescent="0.25"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  <c r="GI437" s="7"/>
      <c r="GJ437" s="7"/>
      <c r="GK437" s="7"/>
      <c r="GL437" s="7"/>
      <c r="GM437" s="7"/>
      <c r="GN437" s="7"/>
      <c r="GO437" s="7"/>
      <c r="GP437" s="7"/>
      <c r="GQ437" s="7"/>
      <c r="GR437" s="7"/>
      <c r="GS437" s="7"/>
      <c r="GT437" s="7"/>
      <c r="GU437" s="7"/>
      <c r="GV437" s="7"/>
      <c r="GW437" s="7"/>
      <c r="GX437" s="7"/>
      <c r="GY437" s="7"/>
      <c r="GZ437" s="7"/>
      <c r="HA437" s="7"/>
      <c r="HB437" s="7"/>
      <c r="HC437" s="7"/>
      <c r="HD437" s="7"/>
      <c r="HE437" s="7"/>
      <c r="HF437" s="7"/>
      <c r="HG437" s="7"/>
      <c r="HH437" s="7"/>
      <c r="HI437" s="7"/>
      <c r="HJ437" s="7"/>
      <c r="HK437" s="7"/>
      <c r="HL437" s="7"/>
      <c r="HM437" s="7"/>
      <c r="HN437" s="7"/>
      <c r="HO437" s="7"/>
      <c r="HP437" s="7"/>
      <c r="HQ437" s="7"/>
      <c r="HR437" s="7"/>
      <c r="HS437" s="7"/>
      <c r="HT437" s="7"/>
      <c r="HU437" s="7"/>
      <c r="HV437" s="7"/>
      <c r="HW437" s="7"/>
      <c r="HX437" s="7"/>
      <c r="HY437" s="7"/>
      <c r="HZ437" s="7"/>
      <c r="IA437" s="7"/>
      <c r="IB437" s="7"/>
      <c r="IC437" s="7"/>
      <c r="ID437" s="7"/>
      <c r="IE437" s="7"/>
      <c r="IF437" s="7"/>
      <c r="IG437" s="7"/>
      <c r="IH437" s="7"/>
      <c r="II437" s="7"/>
      <c r="IJ437" s="7"/>
      <c r="IK437" s="7"/>
      <c r="IL437" s="7"/>
      <c r="IM437" s="7"/>
      <c r="IN437" s="7"/>
      <c r="IO437" s="7"/>
      <c r="IP437" s="7"/>
      <c r="IQ437" s="7"/>
      <c r="IR437" s="7"/>
      <c r="IS437" s="7"/>
      <c r="IT437" s="7"/>
    </row>
    <row r="438" spans="13:254" x14ac:dyDescent="0.25"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  <c r="GE438" s="7"/>
      <c r="GF438" s="7"/>
      <c r="GG438" s="7"/>
      <c r="GH438" s="7"/>
      <c r="GI438" s="7"/>
      <c r="GJ438" s="7"/>
      <c r="GK438" s="7"/>
      <c r="GL438" s="7"/>
      <c r="GM438" s="7"/>
      <c r="GN438" s="7"/>
      <c r="GO438" s="7"/>
      <c r="GP438" s="7"/>
      <c r="GQ438" s="7"/>
      <c r="GR438" s="7"/>
      <c r="GS438" s="7"/>
      <c r="GT438" s="7"/>
      <c r="GU438" s="7"/>
      <c r="GV438" s="7"/>
      <c r="GW438" s="7"/>
      <c r="GX438" s="7"/>
      <c r="GY438" s="7"/>
      <c r="GZ438" s="7"/>
      <c r="HA438" s="7"/>
      <c r="HB438" s="7"/>
      <c r="HC438" s="7"/>
      <c r="HD438" s="7"/>
      <c r="HE438" s="7"/>
      <c r="HF438" s="7"/>
      <c r="HG438" s="7"/>
      <c r="HH438" s="7"/>
      <c r="HI438" s="7"/>
      <c r="HJ438" s="7"/>
      <c r="HK438" s="7"/>
      <c r="HL438" s="7"/>
      <c r="HM438" s="7"/>
      <c r="HN438" s="7"/>
      <c r="HO438" s="7"/>
      <c r="HP438" s="7"/>
      <c r="HQ438" s="7"/>
      <c r="HR438" s="7"/>
      <c r="HS438" s="7"/>
      <c r="HT438" s="7"/>
      <c r="HU438" s="7"/>
      <c r="HV438" s="7"/>
      <c r="HW438" s="7"/>
      <c r="HX438" s="7"/>
      <c r="HY438" s="7"/>
      <c r="HZ438" s="7"/>
      <c r="IA438" s="7"/>
      <c r="IB438" s="7"/>
      <c r="IC438" s="7"/>
      <c r="ID438" s="7"/>
      <c r="IE438" s="7"/>
      <c r="IF438" s="7"/>
      <c r="IG438" s="7"/>
      <c r="IH438" s="7"/>
      <c r="II438" s="7"/>
      <c r="IJ438" s="7"/>
      <c r="IK438" s="7"/>
      <c r="IL438" s="7"/>
      <c r="IM438" s="7"/>
      <c r="IN438" s="7"/>
      <c r="IO438" s="7"/>
      <c r="IP438" s="7"/>
      <c r="IQ438" s="7"/>
      <c r="IR438" s="7"/>
      <c r="IS438" s="7"/>
      <c r="IT438" s="7"/>
    </row>
    <row r="439" spans="13:254" x14ac:dyDescent="0.25"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  <c r="GI439" s="7"/>
      <c r="GJ439" s="7"/>
      <c r="GK439" s="7"/>
      <c r="GL439" s="7"/>
      <c r="GM439" s="7"/>
      <c r="GN439" s="7"/>
      <c r="GO439" s="7"/>
      <c r="GP439" s="7"/>
      <c r="GQ439" s="7"/>
      <c r="GR439" s="7"/>
      <c r="GS439" s="7"/>
      <c r="GT439" s="7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/>
      <c r="HF439" s="7"/>
      <c r="HG439" s="7"/>
      <c r="HH439" s="7"/>
      <c r="HI439" s="7"/>
      <c r="HJ439" s="7"/>
      <c r="HK439" s="7"/>
      <c r="HL439" s="7"/>
      <c r="HM439" s="7"/>
      <c r="HN439" s="7"/>
      <c r="HO439" s="7"/>
      <c r="HP439" s="7"/>
      <c r="HQ439" s="7"/>
      <c r="HR439" s="7"/>
      <c r="HS439" s="7"/>
      <c r="HT439" s="7"/>
      <c r="HU439" s="7"/>
      <c r="HV439" s="7"/>
      <c r="HW439" s="7"/>
      <c r="HX439" s="7"/>
      <c r="HY439" s="7"/>
      <c r="HZ439" s="7"/>
      <c r="IA439" s="7"/>
      <c r="IB439" s="7"/>
      <c r="IC439" s="7"/>
      <c r="ID439" s="7"/>
      <c r="IE439" s="7"/>
      <c r="IF439" s="7"/>
      <c r="IG439" s="7"/>
      <c r="IH439" s="7"/>
      <c r="II439" s="7"/>
      <c r="IJ439" s="7"/>
      <c r="IK439" s="7"/>
      <c r="IL439" s="7"/>
      <c r="IM439" s="7"/>
      <c r="IN439" s="7"/>
      <c r="IO439" s="7"/>
      <c r="IP439" s="7"/>
      <c r="IQ439" s="7"/>
      <c r="IR439" s="7"/>
      <c r="IS439" s="7"/>
      <c r="IT439" s="7"/>
    </row>
  </sheetData>
  <mergeCells count="8">
    <mergeCell ref="A1:I1"/>
    <mergeCell ref="A2:A3"/>
    <mergeCell ref="B2:B3"/>
    <mergeCell ref="C2:C3"/>
    <mergeCell ref="D2:D3"/>
    <mergeCell ref="E2:F2"/>
    <mergeCell ref="G2:H2"/>
    <mergeCell ref="I2:I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2020-09-22T11:00:39Z</dcterms:modified>
</cp:coreProperties>
</file>