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adeishvili\Desktop\"/>
    </mc:Choice>
  </mc:AlternateContent>
  <bookViews>
    <workbookView xWindow="0" yWindow="0" windowWidth="23040" windowHeight="9372" tabRatio="704" firstSheet="6" activeTab="10"/>
  </bookViews>
  <sheets>
    <sheet name="ნაკრები" sheetId="1" r:id="rId1"/>
    <sheet name="ძირითადი შენობა" sheetId="2" r:id="rId2"/>
    <sheet name="დამხმარე შენობები" sheetId="3" r:id="rId3"/>
    <sheet name="საქვაბე" sheetId="4" r:id="rId4"/>
    <sheet name="გათბობა" sheetId="5" r:id="rId5"/>
    <sheet name="საკან. სისტემ და ცივი წყალი" sheetId="6" r:id="rId6"/>
    <sheet name="ელ. მომარაგება" sheetId="7" r:id="rId7"/>
    <sheet name="სახანძრო სიგნალიზაცია" sheetId="8" r:id="rId8"/>
    <sheet name="ვენტილაცია-კონდენცირება" sheetId="9" r:id="rId9"/>
    <sheet name="ვიდეო და ინტერნეტი" sheetId="10" r:id="rId10"/>
    <sheet name="კეთილმოწყობა" sheetId="11" r:id="rId11"/>
    <sheet name="შშმ ლიფტი" sheetId="12" r:id="rId12"/>
    <sheet name="ავტოსამრეცხაოს მოწყობა" sheetId="13" r:id="rId13"/>
  </sheets>
  <definedNames>
    <definedName name="_xlnm._FilterDatabase" localSheetId="1" hidden="1">'ძირითადი შენობა'!$A$21:$F$42</definedName>
  </definedNames>
  <calcPr calcId="152511"/>
</workbook>
</file>

<file path=xl/calcChain.xml><?xml version="1.0" encoding="utf-8"?>
<calcChain xmlns="http://schemas.openxmlformats.org/spreadsheetml/2006/main">
  <c r="D67" i="11" l="1"/>
  <c r="D66" i="11"/>
  <c r="D41" i="11"/>
  <c r="D10" i="11"/>
  <c r="D10" i="10"/>
  <c r="D9" i="10"/>
  <c r="D25" i="7"/>
  <c r="D24" i="7"/>
  <c r="F53" i="2"/>
</calcChain>
</file>

<file path=xl/sharedStrings.xml><?xml version="1.0" encoding="utf-8"?>
<sst xmlns="http://schemas.openxmlformats.org/spreadsheetml/2006/main" count="1055" uniqueCount="656">
  <si>
    <t xml:space="preserve">     ქ. ქუთაისში, სულხან საბას გამზირზე მუნიციპალური ავტობუსების ავტოპარკის მშენებლობის</t>
  </si>
  <si>
    <t>კრებსითი ხარჯთაღრიცხვა</t>
  </si>
  <si>
    <t>#</t>
  </si>
  <si>
    <t>სახარჯთაღრიცხვო გაანგარიშების #</t>
  </si>
  <si>
    <t>სამუშაოების დასახელება</t>
  </si>
  <si>
    <t>სახარჯთაღრიცხვო ღირებულება</t>
  </si>
  <si>
    <t>ლოკ.ხ. #2-1-1</t>
  </si>
  <si>
    <t>ძირითადი შენობის სამშენებლო სამუშაოები</t>
  </si>
  <si>
    <t>ლოკ.ხ. #2-1-2</t>
  </si>
  <si>
    <t>დამხმარე შენობების სამშენებლო სამუშაოები</t>
  </si>
  <si>
    <t>ლოკ.ხ. #2-1-3</t>
  </si>
  <si>
    <t>საქვაბეს სამშენებლო სამუშაოები</t>
  </si>
  <si>
    <t>ლოკ.ხ. #2-1-4</t>
  </si>
  <si>
    <t>გათბობის სისტემა</t>
  </si>
  <si>
    <t>ლოკ.ხ. #2-1-5</t>
  </si>
  <si>
    <t>შიდა და გარე საკანალიზაციო სისტემა, ცივი და ცხელი წყალმომარაგება</t>
  </si>
  <si>
    <t>ლოკ.ხ. #2-1-6</t>
  </si>
  <si>
    <t>ელ. მომარაგება</t>
  </si>
  <si>
    <t>ლოკ.ხ. #2-1-7</t>
  </si>
  <si>
    <t>სახანძრო სიგნალიზაცია</t>
  </si>
  <si>
    <t>ლოკ.ხ. #2-1-8</t>
  </si>
  <si>
    <t>ვენტილაცია-კონდენცირება</t>
  </si>
  <si>
    <t xml:space="preserve">          ქ. ქუთაისში, სულხან საბას გამზირზე მუნიციპალური ავტობუსების ავტოპარკის მშენებლობის</t>
  </si>
  <si>
    <t xml:space="preserve">           ქ. ქუთაისში, სულხან საბას გამზირზე მუნიციპალური ავტობუსების ავტოპარკის მშენებლობის</t>
  </si>
  <si>
    <t>ლოკ.ხ. #2-1-9</t>
  </si>
  <si>
    <t>ვიდეო და ინტერნეტი</t>
  </si>
  <si>
    <r>
      <t xml:space="preserve">ხარჯთაღრიცხვა </t>
    </r>
    <r>
      <rPr>
        <b/>
        <sz val="11"/>
        <rFont val="AcadNusx"/>
      </rPr>
      <t>#</t>
    </r>
    <r>
      <rPr>
        <b/>
        <sz val="11"/>
        <rFont val="Calibri"/>
      </rPr>
      <t>2-1-1</t>
    </r>
  </si>
  <si>
    <r>
      <t xml:space="preserve">ხარჯთაღრიცხვა </t>
    </r>
    <r>
      <rPr>
        <b/>
        <sz val="11"/>
        <color rgb="FF000000"/>
        <rFont val="Acadnusx"/>
      </rPr>
      <t>#</t>
    </r>
    <r>
      <rPr>
        <b/>
        <sz val="11"/>
        <color rgb="FF000000"/>
        <rFont val="Calibri"/>
      </rPr>
      <t>2-1-2</t>
    </r>
  </si>
  <si>
    <t>სამშენებლო სამუშაოები (კონსტრუქციული ნაწილი)</t>
  </si>
  <si>
    <t>ლოკ.ხ. #2-1-10</t>
  </si>
  <si>
    <t>ტერიტორიის კეთილმოწყობა</t>
  </si>
  <si>
    <t>ლოკ.ხ. #2-1-11</t>
  </si>
  <si>
    <t>ლიფტის მოწყობა</t>
  </si>
  <si>
    <t>ლოკ.ხ. #2-1-12</t>
  </si>
  <si>
    <t xml:space="preserve">ავტოსამრეცხაოს მონტაჟი </t>
  </si>
  <si>
    <t>s a m u S a o s dasaxeleba</t>
  </si>
  <si>
    <t>ganzomileba</t>
  </si>
  <si>
    <t>რაოდენობა</t>
  </si>
  <si>
    <t>ერთ. ფასი</t>
  </si>
  <si>
    <t>ჯამი</t>
  </si>
  <si>
    <t>სულ</t>
  </si>
  <si>
    <t>gauTvaliswinebeli xarjebi 3%</t>
  </si>
  <si>
    <t>jami</t>
  </si>
  <si>
    <t>d.R.g 18%</t>
  </si>
  <si>
    <t>a) administraciuli Senoba</t>
  </si>
  <si>
    <t>I _ Tavi გამშვები პუნქტის Senoba</t>
  </si>
  <si>
    <t>I _ Tavi miwis samuSaoebi</t>
  </si>
  <si>
    <t>a) miwis samuSaoebi</t>
  </si>
  <si>
    <r>
      <t>III კატეგორიის გრუნტის დამუშავება ადმინისტრაციული შენობის ქვაბულისათვის და დატვირთვა ა/მ ექსკავატორის კოვშით 0.65 მ</t>
    </r>
    <r>
      <rPr>
        <b/>
        <vertAlign val="superscript"/>
        <sz val="11"/>
        <rFont val="AcadNusx"/>
      </rPr>
      <t xml:space="preserve">3 </t>
    </r>
  </si>
  <si>
    <r>
      <t>მ</t>
    </r>
    <r>
      <rPr>
        <b/>
        <vertAlign val="superscript"/>
        <sz val="11"/>
        <rFont val="AcadNusx"/>
      </rPr>
      <t>3</t>
    </r>
  </si>
  <si>
    <r>
      <t>III კატეგორიის გრუნტის დამუშავება ადმინისტრაციული შენობის ქვაბულისათვის და დატვირთვა ა/მ ექსკავატორის კოვშით 0.65 მ</t>
    </r>
    <r>
      <rPr>
        <b/>
        <vertAlign val="superscript"/>
        <sz val="10"/>
        <rFont val="AcadNusx"/>
      </rPr>
      <t>3</t>
    </r>
  </si>
  <si>
    <t xml:space="preserve">II კატეგორიის გრუნტის დამუშავება ადმინისტრაციული შენობის ქვაბულისათვისi iqve dayriT </t>
  </si>
  <si>
    <t>m3</t>
  </si>
  <si>
    <r>
      <t>მ</t>
    </r>
    <r>
      <rPr>
        <b/>
        <vertAlign val="superscript"/>
        <sz val="10"/>
        <rFont val="AcadNusx"/>
      </rPr>
      <t>3</t>
    </r>
  </si>
  <si>
    <t>gruntis Cabruneba qvabulSi datkepniT</t>
  </si>
  <si>
    <t xml:space="preserve">გრუნტის დამატებით დამუშავება ხელით       </t>
  </si>
  <si>
    <t xml:space="preserve">გრუნტის დამატებით დამუშავება ხელიT       </t>
  </si>
  <si>
    <r>
      <t>მ</t>
    </r>
    <r>
      <rPr>
        <b/>
        <vertAlign val="superscript"/>
        <sz val="10"/>
        <rFont val="AcadNusx"/>
      </rPr>
      <t>3</t>
    </r>
  </si>
  <si>
    <r>
      <t>მ</t>
    </r>
    <r>
      <rPr>
        <b/>
        <vertAlign val="superscript"/>
        <sz val="11"/>
        <rFont val="AcadNusx"/>
      </rPr>
      <t>3</t>
    </r>
  </si>
  <si>
    <t>გრუნტის  გატანა  5კმ</t>
  </si>
  <si>
    <t>ტ.</t>
  </si>
  <si>
    <t>II _ Tavi samSeneblo samuSaoebi</t>
  </si>
  <si>
    <t>b) konstruqciuli nawili</t>
  </si>
  <si>
    <t>a) konstruqciuli nawili</t>
  </si>
  <si>
    <t>1</t>
  </si>
  <si>
    <t>წერტილოვანი საყრდენი ბალიშების საძირკვლის ძირში ფრაქციული ღორღის საფუძვლის მოწყობა სისქით 15 სმ დატკეპვნით balastiT (შემკვრივებული მოცულობით)</t>
  </si>
  <si>
    <r>
      <t>მ</t>
    </r>
    <r>
      <rPr>
        <b/>
        <vertAlign val="superscript"/>
        <sz val="11"/>
        <color rgb="FF000000"/>
        <rFont val="AcadNusx"/>
      </rPr>
      <t>3</t>
    </r>
  </si>
  <si>
    <t>წერტილოვანი საყრდენი ბალიშების საძირკვლის ძირში საფუძვლის მოწყობა სისქით 15 სმ დატკეპვნით (შემკვრივებული მოცულობით) balastiT</t>
  </si>
  <si>
    <r>
      <t>მ</t>
    </r>
    <r>
      <rPr>
        <b/>
        <vertAlign val="superscript"/>
        <sz val="11"/>
        <rFont val="AcadNusx"/>
      </rPr>
      <t>3</t>
    </r>
  </si>
  <si>
    <t>2</t>
  </si>
  <si>
    <r>
      <t xml:space="preserve">მოსამზადებელი ბეტონის ფენის მოწყობა სისქით 10 სმ. ბეტონით </t>
    </r>
    <r>
      <rPr>
        <b/>
        <sz val="11"/>
        <rFont val="Arial"/>
      </rPr>
      <t>B</t>
    </r>
    <r>
      <rPr>
        <b/>
        <sz val="11"/>
        <rFont val="AcadNusx"/>
      </rPr>
      <t>-15</t>
    </r>
  </si>
  <si>
    <r>
      <t>მ</t>
    </r>
    <r>
      <rPr>
        <b/>
        <vertAlign val="superscript"/>
        <sz val="11"/>
        <rFont val="AcadNusx"/>
      </rPr>
      <t>3</t>
    </r>
  </si>
  <si>
    <r>
      <t xml:space="preserve">მოსამზადებელი ბეტონის ფენის მოწყობა სისქით 10 სმ. ბეტონით </t>
    </r>
    <r>
      <rPr>
        <b/>
        <sz val="9"/>
        <rFont val="Arial"/>
      </rPr>
      <t>B</t>
    </r>
    <r>
      <rPr>
        <b/>
        <sz val="9"/>
        <rFont val="AcadNusx"/>
      </rPr>
      <t>-15</t>
    </r>
  </si>
  <si>
    <r>
      <t xml:space="preserve">მონოლითური რკ/ბეტონის wertilovani საძირკვლის მოწყობა ბეტონით </t>
    </r>
    <r>
      <rPr>
        <b/>
        <sz val="11"/>
        <rFont val="Arial"/>
      </rPr>
      <t>B</t>
    </r>
    <r>
      <rPr>
        <b/>
        <sz val="11"/>
        <rFont val="AcadNusx"/>
      </rPr>
      <t>-25</t>
    </r>
  </si>
  <si>
    <r>
      <t>მ</t>
    </r>
    <r>
      <rPr>
        <b/>
        <vertAlign val="superscript"/>
        <sz val="11"/>
        <color rgb="FF000000"/>
        <rFont val="AcadNusx"/>
      </rPr>
      <t>3</t>
    </r>
  </si>
  <si>
    <r>
      <t>მ</t>
    </r>
    <r>
      <rPr>
        <b/>
        <vertAlign val="superscript"/>
        <sz val="11"/>
        <rFont val="AcadNusx"/>
      </rPr>
      <t>3</t>
    </r>
  </si>
  <si>
    <t>3ა</t>
  </si>
  <si>
    <r>
      <t xml:space="preserve">არმატურა Aa -500 </t>
    </r>
    <r>
      <rPr>
        <b/>
        <sz val="11"/>
        <rFont val="Calibri"/>
      </rPr>
      <t>C</t>
    </r>
  </si>
  <si>
    <t>ტ</t>
  </si>
  <si>
    <r>
      <t xml:space="preserve">მონოლითური რკ/ბეტონის წერტილოვანი საძირკვლების მოწყობა ბეტონით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</si>
  <si>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t>მ3</t>
  </si>
  <si>
    <r>
      <t xml:space="preserve">monoliTuri rk/betonis რანდკოჭების mowyoba betoniT </t>
    </r>
    <r>
      <rPr>
        <b/>
        <sz val="11"/>
        <rFont val="Arial"/>
      </rPr>
      <t>B</t>
    </r>
    <r>
      <rPr>
        <b/>
        <sz val="11"/>
        <rFont val="AcadNusx"/>
      </rPr>
      <t>-25</t>
    </r>
  </si>
  <si>
    <r>
      <t>მ</t>
    </r>
    <r>
      <rPr>
        <b/>
        <vertAlign val="superscript"/>
        <sz val="11"/>
        <rFont val="AcadNusx"/>
      </rPr>
      <t>3</t>
    </r>
  </si>
  <si>
    <t>4ა</t>
  </si>
  <si>
    <t xml:space="preserve">არმატურა Aa -500 </t>
  </si>
  <si>
    <t>t</t>
  </si>
  <si>
    <r>
      <t xml:space="preserve">monoliTuri rk/betonis ლენტური საძირკვლის mowyoba betoniT </t>
    </r>
    <r>
      <rPr>
        <b/>
        <sz val="11"/>
        <rFont val="Arial"/>
      </rPr>
      <t>B</t>
    </r>
    <r>
      <rPr>
        <b/>
        <sz val="11"/>
        <rFont val="AcadNusx"/>
      </rPr>
      <t>-25</t>
    </r>
  </si>
  <si>
    <r>
      <t>მ</t>
    </r>
    <r>
      <rPr>
        <b/>
        <vertAlign val="superscript"/>
        <sz val="11"/>
        <rFont val="AcadNusx"/>
      </rPr>
      <t>3</t>
    </r>
  </si>
  <si>
    <t>5ა</t>
  </si>
  <si>
    <t>balastiT iatakis Sevseba (Semkvrivebuli moculobiT)</t>
  </si>
  <si>
    <r>
      <t>m</t>
    </r>
    <r>
      <rPr>
        <b/>
        <vertAlign val="superscript"/>
        <sz val="10"/>
        <rFont val="AcadNusx"/>
      </rPr>
      <t>3</t>
    </r>
  </si>
  <si>
    <r>
      <t xml:space="preserve">მონოლითური რკ/ბეტონის იატაკის მოწყობა 0,00 ნიშნულზე ბეტონით </t>
    </r>
    <r>
      <rPr>
        <b/>
        <sz val="11"/>
        <rFont val="Arial"/>
      </rPr>
      <t>B</t>
    </r>
    <r>
      <rPr>
        <b/>
        <sz val="11"/>
        <rFont val="AcadNusx"/>
      </rPr>
      <t>-25</t>
    </r>
  </si>
  <si>
    <r>
      <t>მ</t>
    </r>
    <r>
      <rPr>
        <b/>
        <vertAlign val="superscript"/>
        <sz val="11"/>
        <rFont val="AcadNusx"/>
      </rPr>
      <t>3</t>
    </r>
  </si>
  <si>
    <r>
      <t xml:space="preserve">monoliTuri rk/betonis svetebis mowyoba betoniT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</si>
  <si>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m</t>
    </r>
    <r>
      <rPr>
        <b/>
        <vertAlign val="superscript"/>
        <sz val="12"/>
        <rFont val="AcadNusx"/>
      </rPr>
      <t>3</t>
    </r>
  </si>
  <si>
    <t>6ა</t>
  </si>
  <si>
    <t xml:space="preserve">არმატურა Aa -500 არმატურა Aa -240 </t>
  </si>
  <si>
    <r>
      <t xml:space="preserve">მონოლითური რკ/ბეტონის კოლონების მოწყობა ბეტონით </t>
    </r>
    <r>
      <rPr>
        <b/>
        <sz val="11"/>
        <rFont val="Arial"/>
      </rPr>
      <t>B</t>
    </r>
    <r>
      <rPr>
        <b/>
        <sz val="11"/>
        <rFont val="AcadNusx"/>
      </rPr>
      <t>-25</t>
    </r>
  </si>
  <si>
    <r>
      <t>მ</t>
    </r>
    <r>
      <rPr>
        <b/>
        <vertAlign val="superscript"/>
        <sz val="11"/>
        <rFont val="AcadNusx"/>
      </rPr>
      <t>3</t>
    </r>
  </si>
  <si>
    <t>7ა</t>
  </si>
  <si>
    <t>არმატურა Aa -500 არმატურა Aa -240</t>
  </si>
  <si>
    <r>
      <t xml:space="preserve">monoliTuri rk/betonis rigelebis mowyoba betoniT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</si>
  <si>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m</t>
    </r>
    <r>
      <rPr>
        <b/>
        <vertAlign val="superscript"/>
        <sz val="12"/>
        <rFont val="AcadNusx"/>
      </rPr>
      <t>3</t>
    </r>
  </si>
  <si>
    <r>
      <t xml:space="preserve">მონოლითური რკ/ბეტონის რიგელების მოწყობა ბეტონით </t>
    </r>
    <r>
      <rPr>
        <b/>
        <sz val="11"/>
        <rFont val="Arial"/>
      </rPr>
      <t>B</t>
    </r>
    <r>
      <rPr>
        <b/>
        <sz val="11"/>
        <rFont val="AcadNusx"/>
      </rPr>
      <t>-25</t>
    </r>
  </si>
  <si>
    <r>
      <t>მ</t>
    </r>
    <r>
      <rPr>
        <b/>
        <vertAlign val="superscript"/>
        <sz val="11"/>
        <rFont val="AcadNusx"/>
      </rPr>
      <t>3</t>
    </r>
  </si>
  <si>
    <t>8ა</t>
  </si>
  <si>
    <r>
      <t xml:space="preserve">monoliTuri rk/betonis iatakis mowyoba -0.00 niSnulze betoniT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</si>
  <si>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m</t>
    </r>
    <r>
      <rPr>
        <b/>
        <vertAlign val="superscript"/>
        <sz val="12"/>
        <rFont val="AcadNusx"/>
      </rPr>
      <t>3</t>
    </r>
  </si>
  <si>
    <r>
      <t xml:space="preserve">მონოლითური რკ/ბეტონისგადახურვის ფილის მოწყობა 3,30 ნიშნულზე ბეტონით </t>
    </r>
    <r>
      <rPr>
        <b/>
        <sz val="11"/>
        <rFont val="Arial"/>
      </rPr>
      <t>B</t>
    </r>
    <r>
      <rPr>
        <b/>
        <sz val="11"/>
        <rFont val="AcadNusx"/>
      </rPr>
      <t>-25</t>
    </r>
  </si>
  <si>
    <r>
      <t>მ</t>
    </r>
    <r>
      <rPr>
        <b/>
        <vertAlign val="superscript"/>
        <sz val="11"/>
        <rFont val="AcadNusx"/>
      </rPr>
      <t>3</t>
    </r>
  </si>
  <si>
    <r>
      <t xml:space="preserve">monoliTuri rk/betonis iatakis mowyoba +3.00 niSnulze betoniT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</si>
  <si>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m</t>
    </r>
    <r>
      <rPr>
        <b/>
        <vertAlign val="superscript"/>
        <sz val="12"/>
        <rFont val="AcadNusx"/>
      </rPr>
      <t>3</t>
    </r>
  </si>
  <si>
    <r>
      <t xml:space="preserve">მონოლითური რკ/ბეტონისგადახურვის ფილის მოწყობა 6,60 ნიშნულზე ბეტონით 
</t>
    </r>
    <r>
      <rPr>
        <b/>
        <sz val="11"/>
        <rFont val="Arial"/>
      </rPr>
      <t>B</t>
    </r>
    <r>
      <rPr>
        <b/>
        <sz val="11"/>
        <rFont val="AcadNusx"/>
      </rPr>
      <t>-25</t>
    </r>
  </si>
  <si>
    <r>
      <t>მ</t>
    </r>
    <r>
      <rPr>
        <b/>
        <vertAlign val="superscript"/>
        <sz val="11"/>
        <rFont val="AcadNusx"/>
      </rPr>
      <t>3</t>
    </r>
  </si>
  <si>
    <t>I. gadaxurva</t>
  </si>
  <si>
    <r>
      <t xml:space="preserve">მონოლითური რკ/ბეტონის შიდა კიბეების ჩამოსხმა ბეტონით </t>
    </r>
    <r>
      <rPr>
        <b/>
        <sz val="11"/>
        <rFont val="Arial"/>
      </rPr>
      <t>B</t>
    </r>
    <r>
      <rPr>
        <b/>
        <sz val="11"/>
        <rFont val="AcadNusx"/>
      </rPr>
      <t>-25</t>
    </r>
  </si>
  <si>
    <r>
      <t>მ</t>
    </r>
    <r>
      <rPr>
        <b/>
        <vertAlign val="superscript"/>
        <sz val="11"/>
        <rFont val="AcadNusx"/>
      </rPr>
      <t>3</t>
    </r>
  </si>
  <si>
    <t xml:space="preserve">ცემენტის მოჭიმვის მოწყობა სისქით 30მმ </t>
  </si>
  <si>
    <t xml:space="preserve">შენობის ფუნდამენტების იზოლაცია bitumis mastikiT da ორი ფენა რულონური linokromis mowyoba </t>
  </si>
  <si>
    <t>კვ.მ.</t>
  </si>
  <si>
    <r>
      <t>მ</t>
    </r>
    <r>
      <rPr>
        <b/>
        <vertAlign val="superscript"/>
        <sz val="10"/>
        <rFont val="AcadNusx"/>
      </rPr>
      <t>2</t>
    </r>
  </si>
  <si>
    <t>წყალშემკრები ღარის 150მმ მოწყობა moTuTiubuli თუნუქისაგან სისქით 0.55მმ - შეღებილი რუხი ფერით</t>
  </si>
  <si>
    <t>მ</t>
  </si>
  <si>
    <t xml:space="preserve">კედლების წყობა parapetisTvis  ბლოკით სისქ. 20 სმ </t>
  </si>
  <si>
    <t>თუნუქის წყალგამტარი მილის მოწყობა დ-150 moTuTiubuli თუნუქისაგან სისქით 0.55მმ - შეღებილი რუხი ფერით</t>
  </si>
  <si>
    <t xml:space="preserve">rkina betonis sartyelis mowyoba </t>
  </si>
  <si>
    <t>სახურავზე ორი ფენა ლინოკრომის მოწყობა</t>
  </si>
  <si>
    <t>kვ.მ.</t>
  </si>
  <si>
    <t>almatუra დ8 ა1 და ა3</t>
  </si>
  <si>
    <t>II kedlebi</t>
  </si>
  <si>
    <r>
      <t>მ</t>
    </r>
    <r>
      <rPr>
        <b/>
        <vertAlign val="superscript"/>
        <sz val="11"/>
        <rFont val="AcadNusx"/>
      </rPr>
      <t>2</t>
    </r>
  </si>
  <si>
    <t xml:space="preserve">წყალშემკრები ღარის 150მმ მოწყობა </t>
  </si>
  <si>
    <t>კედლების წყობა ბლოკით სისქ. 30 სმ არმირებით</t>
  </si>
  <si>
    <r>
      <t>მ</t>
    </r>
    <r>
      <rPr>
        <b/>
        <vertAlign val="superscript"/>
        <sz val="10"/>
        <rFont val="AcadNusx"/>
      </rPr>
      <t>3</t>
    </r>
  </si>
  <si>
    <t xml:space="preserve">სახურავზე ორი ფენა ლინოკრომის მოწყობა </t>
  </si>
  <si>
    <t>პარაპეტის ქუდის და გვერდულების მოწყობა მოთუთიებული ფურცლოვანი თუნუქისაგან სისქით 0.55მმ - შეღებილი რუხი ფერით</t>
  </si>
  <si>
    <t>მ2</t>
  </si>
  <si>
    <t>კედლების მაღალხარისხოვანი შელესვა (კარ-ფანჯრის ფერდოების გათვალსწინებით) ცემენტის ხსნარით</t>
  </si>
  <si>
    <r>
      <t>მ</t>
    </r>
    <r>
      <rPr>
        <b/>
        <vertAlign val="superscript"/>
        <sz val="10"/>
        <rFont val="AcadNusx"/>
      </rPr>
      <t>2</t>
    </r>
  </si>
  <si>
    <t>კედლების შეფითხვნა და მაღალხარისხოვანი შეღებვა წყალემულსიური საღებავით</t>
  </si>
  <si>
    <t>II. კედლები</t>
  </si>
  <si>
    <r>
      <t>მ</t>
    </r>
    <r>
      <rPr>
        <b/>
        <vertAlign val="superscript"/>
        <sz val="10"/>
        <rFont val="AcadNusx"/>
      </rPr>
      <t>2</t>
    </r>
  </si>
  <si>
    <t>კედლების წყობა ბლოკით სისქ. 20 სმ არმირებით</t>
  </si>
  <si>
    <t>III kar-fanjrebi</t>
  </si>
  <si>
    <r>
      <t>მ</t>
    </r>
    <r>
      <rPr>
        <b/>
        <vertAlign val="superscript"/>
        <sz val="11"/>
        <rFont val="AcadNusx"/>
      </rPr>
      <t>3</t>
    </r>
  </si>
  <si>
    <t>ალუმინის ვიტრაჟებისა და იზოალუმინის კარებების ოწყობა ერთკამერინი მინაპაკეტით გაღებადი ფანჯრებითა და კარებებით</t>
  </si>
  <si>
    <r>
      <t>მ</t>
    </r>
    <r>
      <rPr>
        <b/>
        <vertAlign val="superscript"/>
        <sz val="10"/>
        <rFont val="AcadNusx"/>
      </rPr>
      <t>2</t>
    </r>
  </si>
  <si>
    <t>კედლებისა მაღალხარისხოვანი შელესვა (კარ-ფანჯრის ფერდოების გათვალსწინებით) ცემენტის ხსნარით</t>
  </si>
  <si>
    <r>
      <t>მ</t>
    </r>
    <r>
      <rPr>
        <b/>
        <vertAlign val="superscript"/>
        <sz val="11"/>
        <rFont val="AcadNusx"/>
      </rPr>
      <t>2</t>
    </r>
  </si>
  <si>
    <t>ტენგამძლე მდფ-ის კარების მოწყობა (თამასებით, ანჯამებით და საკეტებით)</t>
  </si>
  <si>
    <r>
      <t>მ</t>
    </r>
    <r>
      <rPr>
        <b/>
        <vertAlign val="superscript"/>
        <sz val="10"/>
        <rFont val="AcadNusx"/>
      </rPr>
      <t>2</t>
    </r>
  </si>
  <si>
    <t>კედლების შეფითხვნა და მაღალხარისხოვანი შეღებვა წყალემულსიური საღებავით orjer</t>
  </si>
  <si>
    <r>
      <t>მ</t>
    </r>
    <r>
      <rPr>
        <b/>
        <vertAlign val="superscript"/>
        <sz val="11"/>
        <rFont val="AcadNusx"/>
      </rPr>
      <t>2</t>
    </r>
  </si>
  <si>
    <t>მეტალოპლასტმასის ფანჯრის მონტაჟი</t>
  </si>
  <si>
    <r>
      <t>მ</t>
    </r>
    <r>
      <rPr>
        <b/>
        <vertAlign val="superscript"/>
        <sz val="10"/>
        <rFont val="AcadNusx"/>
      </rPr>
      <t>2</t>
    </r>
  </si>
  <si>
    <t>სველი წერტილებში და სამზარეულოში გაზქურის თავზე კედლების მოპირკეთება მოჭიქული ფილებით</t>
  </si>
  <si>
    <r>
      <t>მ</t>
    </r>
    <r>
      <rPr>
        <b/>
        <vertAlign val="superscript"/>
        <sz val="11"/>
        <rFont val="AcadNusx"/>
      </rPr>
      <t>2</t>
    </r>
  </si>
  <si>
    <t>III. კარ-ფანჯრები</t>
  </si>
  <si>
    <t>IV. იატაკები</t>
  </si>
  <si>
    <t>ალუმინის ვიტრაჟებისა და იზოალუმინის კარებების mოწყობა ერთკამერინი მინაპაკეტით გაღებადი ფანჯრებითა და კარებებით</t>
  </si>
  <si>
    <r>
      <t>მ</t>
    </r>
    <r>
      <rPr>
        <b/>
        <vertAlign val="superscript"/>
        <sz val="11"/>
        <rFont val="AcadNusx"/>
      </rPr>
      <t>2</t>
    </r>
  </si>
  <si>
    <r>
      <t>მ</t>
    </r>
    <r>
      <rPr>
        <b/>
        <vertAlign val="superscript"/>
        <sz val="11"/>
        <rFont val="AcadNusx"/>
      </rPr>
      <t>2</t>
    </r>
  </si>
  <si>
    <r>
      <t>მ</t>
    </r>
    <r>
      <rPr>
        <b/>
        <vertAlign val="superscript"/>
        <sz val="10"/>
        <rFont val="AcadNusx"/>
      </rPr>
      <t>2</t>
    </r>
  </si>
  <si>
    <t xml:space="preserve">მეტალოპლასტმასის რაფების მოწყობა </t>
  </si>
  <si>
    <r>
      <t>მ</t>
    </r>
    <r>
      <rPr>
        <b/>
        <vertAlign val="superscript"/>
        <sz val="11"/>
        <rFont val="AcadNusx"/>
      </rPr>
      <t>2</t>
    </r>
  </si>
  <si>
    <t xml:space="preserve">კერამოგრანიტის ფილების  დაგება </t>
  </si>
  <si>
    <r>
      <t>მ</t>
    </r>
    <r>
      <rPr>
        <b/>
        <vertAlign val="superscript"/>
        <sz val="10"/>
        <rFont val="AcadNusx"/>
      </rPr>
      <t>2</t>
    </r>
  </si>
  <si>
    <t>ფანჯრებზე თუნუქის წყალამრიდის მოწყობა</t>
  </si>
  <si>
    <r>
      <t>მ</t>
    </r>
    <r>
      <rPr>
        <b/>
        <vertAlign val="superscript"/>
        <sz val="11"/>
        <rFont val="AcadNusx"/>
      </rPr>
      <t>2</t>
    </r>
  </si>
  <si>
    <t>კერამოგრანიტის პლინტუსების ფილების  დაგება სიმაღლით 6 სმ</t>
  </si>
  <si>
    <t>გრძ.მ.</t>
  </si>
  <si>
    <t>V. ჭერები</t>
  </si>
  <si>
    <t>მეტალოპლასტმასის ფანჯრების მონტაჟი</t>
  </si>
  <si>
    <r>
      <t>მ</t>
    </r>
    <r>
      <rPr>
        <b/>
        <vertAlign val="superscript"/>
        <sz val="11"/>
        <rFont val="AcadNusx"/>
      </rPr>
      <t>2</t>
    </r>
  </si>
  <si>
    <t xml:space="preserve">ნესტგამძლე თაბაშირმუყაოს Eჭერის მოწყობა ლითონის კარკასზე </t>
  </si>
  <si>
    <t>ჭერის შეფითხვნა და მაღალხარისხოვანი შეღებვა წყალემულსიური საღებავით orjer</t>
  </si>
  <si>
    <t xml:space="preserve">ცემენტის მოჭიმვის მოწყობა სისქით 60მმ </t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</si>
  <si>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</si>
  <si>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1"/>
        <rFont val="AcadNusx"/>
      </rPr>
      <t>2</t>
    </r>
  </si>
  <si>
    <t xml:space="preserve">ხაოიანი 60*60კერამოგრანიტის ფილების  დაგება </t>
  </si>
  <si>
    <r>
      <t>მ</t>
    </r>
    <r>
      <rPr>
        <b/>
        <vertAlign val="superscript"/>
        <sz val="11"/>
        <rFont val="AcadNusx"/>
      </rPr>
      <t>2</t>
    </r>
  </si>
  <si>
    <t>fasadis mosapirkeTebeli samuSaoebi</t>
  </si>
  <si>
    <t xml:space="preserve">კერამიკული ფილების  დაგება სანკვანძებში </t>
  </si>
  <si>
    <r>
      <t>მ</t>
    </r>
    <r>
      <rPr>
        <b/>
        <vertAlign val="superscript"/>
        <sz val="11"/>
        <rFont val="AcadNusx"/>
      </rPr>
      <t>2</t>
    </r>
  </si>
  <si>
    <t>ინვენტარული ხარაჩოების მოწყობა</t>
  </si>
  <si>
    <r>
      <t xml:space="preserve">ლამინირებული პარკეტის </t>
    </r>
    <r>
      <rPr>
        <b/>
        <sz val="11"/>
        <rFont val="Arial"/>
      </rPr>
      <t>AC</t>
    </r>
    <r>
      <rPr>
        <b/>
        <sz val="11"/>
        <rFont val="AcadNusx"/>
      </rPr>
      <t xml:space="preserve"> 5/33 იატაკის მოწყობა პლინტუსითა და ქვესაგები ღრუბლით</t>
    </r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</si>
  <si>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</si>
  <si>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1"/>
        <rFont val="AcadNusx"/>
      </rPr>
      <t>2</t>
    </r>
  </si>
  <si>
    <t>შიგა კიბეების მოპირკეთება bunebrivi granitis</t>
  </si>
  <si>
    <t>fasadis kedlebis Selesva</t>
  </si>
  <si>
    <t>m2</t>
  </si>
  <si>
    <t>კედელზე დეკორატიული ლესვის (მიუნხენი) მოწყობა</t>
  </si>
  <si>
    <t xml:space="preserve">შეკიდული Eჭერის მოწყობა "ამსტრონგის" ტენგამძლე ფილებით (ლითონის კარკასზე) </t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</si>
  <si>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</si>
  <si>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1"/>
        <rFont val="AcadNusx"/>
      </rPr>
      <t>2</t>
    </r>
  </si>
  <si>
    <t>ფასადის მაღალხარისხოვანი შეღებვა წყალემულსიის საღებავით orjer</t>
  </si>
  <si>
    <t>ჭერების მაღალხარისხოვანი შელესვა ცემენტის ხსნარით</t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</si>
  <si>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</si>
  <si>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1"/>
        <rFont val="AcadNusx"/>
      </rPr>
      <t>2</t>
    </r>
  </si>
  <si>
    <r>
      <t>მ</t>
    </r>
    <r>
      <rPr>
        <b/>
        <vertAlign val="superscript"/>
        <sz val="11"/>
        <rFont val="AcadNusx"/>
      </rPr>
      <t>2</t>
    </r>
  </si>
  <si>
    <t>5</t>
  </si>
  <si>
    <t>სარინელზე ქვიშა-ღორღის საფუძვლის მოწყობა სისქით 19 სმ დატკეპვნით (შემკვრივებული მოცულობით)</t>
  </si>
  <si>
    <r>
      <t>მ</t>
    </r>
    <r>
      <rPr>
        <b/>
        <vertAlign val="superscript"/>
        <sz val="11"/>
        <color rgb="FF000000"/>
        <rFont val="AcadNusx"/>
      </rPr>
      <t>3</t>
    </r>
  </si>
  <si>
    <t>VI. სხვადასხვა სამუშაოები</t>
  </si>
  <si>
    <r>
      <t xml:space="preserve">სარინელის მოწყობა ბეტონით </t>
    </r>
    <r>
      <rPr>
        <b/>
        <sz val="9"/>
        <rFont val="Arial"/>
      </rPr>
      <t>B</t>
    </r>
    <r>
      <rPr>
        <b/>
        <sz val="9"/>
        <rFont val="AcadNusx"/>
      </rPr>
      <t xml:space="preserve">-25 </t>
    </r>
  </si>
  <si>
    <t>აივნის მოაჯირის მოწყობა ნაწრთობი მინით 10 მმ</t>
  </si>
  <si>
    <r>
      <t>m</t>
    </r>
    <r>
      <rPr>
        <b/>
        <vertAlign val="superscript"/>
        <sz val="12"/>
        <rFont val="AcadNusx"/>
      </rPr>
      <t>3</t>
    </r>
  </si>
  <si>
    <t xml:space="preserve">ალუმინის მოაჯირის მოწყობა  </t>
  </si>
  <si>
    <t>II. სერვისის შენობა</t>
  </si>
  <si>
    <r>
      <t xml:space="preserve">გარე საჩეხის gadaxurvis liTonkonstruqciebis mowyoba 
foladi </t>
    </r>
    <r>
      <rPr>
        <b/>
        <sz val="11"/>
        <rFont val="Arial"/>
      </rPr>
      <t>C</t>
    </r>
    <r>
      <rPr>
        <b/>
        <sz val="11"/>
        <rFont val="AcadNusx"/>
      </rPr>
      <t>235</t>
    </r>
  </si>
  <si>
    <t>t.</t>
  </si>
  <si>
    <t>VII. გარე ფასადის მოსაპირკეთებელი სამუშაოები</t>
  </si>
  <si>
    <r>
      <t>მ</t>
    </r>
    <r>
      <rPr>
        <b/>
        <vertAlign val="superscript"/>
        <sz val="11"/>
        <rFont val="AcadNusx"/>
      </rPr>
      <t>2</t>
    </r>
  </si>
  <si>
    <r>
      <t>III კატეგორიის გრუნტის დამუშავება ანგარის შენობის ქვაბულისათვის ექსკავატორის კოვშით 0.65 მ</t>
    </r>
    <r>
      <rPr>
        <b/>
        <vertAlign val="superscript"/>
        <sz val="10"/>
        <rFont val="AcadNusx"/>
      </rPr>
      <t>3</t>
    </r>
  </si>
  <si>
    <r>
      <t>მ</t>
    </r>
    <r>
      <rPr>
        <b/>
        <vertAlign val="superscript"/>
        <sz val="10"/>
        <rFont val="AcadNusx"/>
      </rPr>
      <t>3</t>
    </r>
  </si>
  <si>
    <t xml:space="preserve">გარე კიბეებზე და პანდუსზე ბაზალტის ფილების  დაგება </t>
  </si>
  <si>
    <r>
      <t>მ</t>
    </r>
    <r>
      <rPr>
        <b/>
        <vertAlign val="superscript"/>
        <sz val="11"/>
        <rFont val="AcadNusx"/>
      </rPr>
      <t>2</t>
    </r>
  </si>
  <si>
    <t>II კატეგორიის გრუნტის დამუშავება ანგარის შენობის ქვაბულისათვის ექსკავატორის კოვშით 0.65 მ3 avtomclelze datvirTviT</t>
  </si>
  <si>
    <t>ფასადის კედლების მაღალხარისხოვანი შელესვა (კარ-ფანჯრის ფერდოების გათვალსწინებით) ცემენტის ხსნარით</t>
  </si>
  <si>
    <r>
      <t>მ</t>
    </r>
    <r>
      <rPr>
        <b/>
        <vertAlign val="superscript"/>
        <sz val="11"/>
        <rFont val="AcadNusx"/>
      </rPr>
      <t>2</t>
    </r>
  </si>
  <si>
    <t xml:space="preserve">gruntis ukuCayra datkepniT </t>
  </si>
  <si>
    <t>ფასადის კედელზე დეკორატიული ლესვის (მიუნხენი) მოწყობა</t>
  </si>
  <si>
    <t xml:space="preserve">გრუნტის დამატებით დამუშავება ხელი       </t>
  </si>
  <si>
    <r>
      <t>მ</t>
    </r>
    <r>
      <rPr>
        <b/>
        <vertAlign val="superscript"/>
        <sz val="11"/>
        <rFont val="AcadNusx"/>
      </rPr>
      <t>2</t>
    </r>
  </si>
  <si>
    <r>
      <t>მ</t>
    </r>
    <r>
      <rPr>
        <b/>
        <vertAlign val="superscript"/>
        <sz val="10"/>
        <rFont val="AcadNusx"/>
      </rPr>
      <t>3</t>
    </r>
  </si>
  <si>
    <t>გრუნტის დატვირთვა ა/მანქანებზე და გატანა  5კმ</t>
  </si>
  <si>
    <r>
      <t>მ</t>
    </r>
    <r>
      <rPr>
        <b/>
        <vertAlign val="superscript"/>
        <sz val="11"/>
        <rFont val="AcadNusx"/>
      </rPr>
      <t>2</t>
    </r>
  </si>
  <si>
    <t>wertilovani საძირკვლის ძირში ფრაქციული ღორღის საფუძვლის მოწყობა სისქით 15 სმ დატკეპვნით balastiT(შემკვრივებული მოცულობით)</t>
  </si>
  <si>
    <r>
      <t>მ</t>
    </r>
    <r>
      <rPr>
        <b/>
        <vertAlign val="superscript"/>
        <sz val="11"/>
        <color rgb="FF000000"/>
        <rFont val="AcadNusx"/>
      </rPr>
      <t>3</t>
    </r>
  </si>
  <si>
    <r>
      <t xml:space="preserve">მოსამზადებელი ბეტონის ფენის მოწყობა სისქით 10 სმ. ბეტონით </t>
    </r>
    <r>
      <rPr>
        <b/>
        <sz val="9"/>
        <rFont val="Arial"/>
      </rPr>
      <t>B</t>
    </r>
    <r>
      <rPr>
        <b/>
        <sz val="9"/>
        <rFont val="AcadNusx"/>
      </rPr>
      <t>-15</t>
    </r>
  </si>
  <si>
    <r>
      <t>მ</t>
    </r>
    <r>
      <rPr>
        <b/>
        <vertAlign val="superscript"/>
        <sz val="11"/>
        <color rgb="FF000000"/>
        <rFont val="AcadNusx"/>
      </rPr>
      <t>3</t>
    </r>
  </si>
  <si>
    <r>
      <t xml:space="preserve">monoliTuri rk/betonis sazirkvlis svetebis mowyoba betoniT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</si>
  <si>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m</t>
    </r>
    <r>
      <rPr>
        <b/>
        <vertAlign val="superscript"/>
        <sz val="12"/>
        <rFont val="AcadNusx"/>
      </rPr>
      <t>3</t>
    </r>
  </si>
  <si>
    <t xml:space="preserve">RorRis 40-70 fenilis mowyoba  iatakis Sevseba iatakis qveS sisqiT 20sm CaTkepniT </t>
  </si>
  <si>
    <r>
      <t>m</t>
    </r>
    <r>
      <rPr>
        <b/>
        <vertAlign val="superscript"/>
        <sz val="10"/>
        <rFont val="AcadNusx"/>
      </rPr>
      <t>3</t>
    </r>
  </si>
  <si>
    <r>
      <t xml:space="preserve">monoliTuri rk/betonis რანდკოჭების mowyoba betoniT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</si>
  <si>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მ</t>
    </r>
    <r>
      <rPr>
        <b/>
        <vertAlign val="superscript"/>
        <sz val="10"/>
        <rFont val="AcadNusx"/>
      </rPr>
      <t>3</t>
    </r>
  </si>
  <si>
    <r>
      <t xml:space="preserve">მონოლითური რკ/ბეტონის იატაკის მოწყობა 0,00 ნიშნულზე ბეტონით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</si>
  <si>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მ</t>
    </r>
    <r>
      <rPr>
        <b/>
        <vertAlign val="superscript"/>
        <sz val="10"/>
        <rFont val="AcadNusx"/>
      </rPr>
      <t>3</t>
    </r>
  </si>
  <si>
    <r>
      <t xml:space="preserve">შენობის liTonkonstruqciebis mowyoba foladi </t>
    </r>
    <r>
      <rPr>
        <b/>
        <sz val="10"/>
        <color rgb="FF000000"/>
        <rFont val="Arial"/>
      </rPr>
      <t>C</t>
    </r>
    <r>
      <rPr>
        <b/>
        <sz val="10"/>
        <color rgb="FF000000"/>
        <rFont val="Acadnusx"/>
      </rPr>
      <t>235</t>
    </r>
  </si>
  <si>
    <t>liTonis konstruqciebis SeRebva antikoroziuli saRebaviT orjer</t>
  </si>
  <si>
    <t>tn</t>
  </si>
  <si>
    <t>შენობის ბურულის, კედლებისა და ტიხრების მოწყობა სენდვიჩპანელებით სისქით 7 სმ</t>
  </si>
  <si>
    <t>სენდვიჩ პანელების კარების მოწყობა კუპე გაღებით, შემინული საგორავზე მონტაჟი ლითონის კარკასზე კუთხოვანა 100*100*3</t>
  </si>
  <si>
    <r>
      <t>მ</t>
    </r>
    <r>
      <rPr>
        <b/>
        <vertAlign val="superscript"/>
        <sz val="10"/>
        <rFont val="AcadNusx"/>
      </rPr>
      <t>2</t>
    </r>
  </si>
  <si>
    <t xml:space="preserve">სენდვიცჩის  კარებების ლითონის კარკასის  შეღებვა ზეთოვანი საღებავით orjer </t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</si>
  <si>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</si>
  <si>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</si>
  <si>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0"/>
        <rFont val="AcadNusx"/>
      </rPr>
      <t>2</t>
    </r>
  </si>
  <si>
    <t>ქ. ქუთაისში, სულხან საბას გამზირზე მუნიციპალური ავტობუსების ავტოპარკის მშენებლობის</t>
  </si>
  <si>
    <r>
      <t xml:space="preserve"> ხარჯთაღრიცხვა </t>
    </r>
    <r>
      <rPr>
        <b/>
        <sz val="11"/>
        <rFont val="AcadNusx"/>
      </rPr>
      <t>#2-1-3</t>
    </r>
  </si>
  <si>
    <t>საქვაბე</t>
  </si>
  <si>
    <t>safuZveli</t>
  </si>
  <si>
    <t>რაოდ</t>
  </si>
  <si>
    <t>I _ Tavi saქვაბეს Senoba</t>
  </si>
  <si>
    <r>
      <t>III კატეგორიის გრუნტის დამუშავება  ქვაბულისათვის და დატვირთვა ა/მ ექსკავატორის კოვშით 0.65 მ</t>
    </r>
    <r>
      <rPr>
        <b/>
        <vertAlign val="superscript"/>
        <sz val="10"/>
        <rFont val="AcadNusx"/>
      </rPr>
      <t>3</t>
    </r>
  </si>
  <si>
    <r>
      <t>მ</t>
    </r>
    <r>
      <rPr>
        <b/>
        <vertAlign val="superscript"/>
        <sz val="10"/>
        <rFont val="AcadNusx"/>
      </rPr>
      <t>3</t>
    </r>
  </si>
  <si>
    <r>
      <t>მ</t>
    </r>
    <r>
      <rPr>
        <b/>
        <vertAlign val="superscript"/>
        <sz val="10"/>
        <rFont val="AcadNusx"/>
      </rPr>
      <t>3</t>
    </r>
  </si>
  <si>
    <t>საძირკვლის ძირში ფრაქციული ღორღის საფუძვლის მოწყობა სისქით 15 სმ დატკეპვნით (შემკვრივებული მოცულობით)</t>
  </si>
  <si>
    <r>
      <t>მ</t>
    </r>
    <r>
      <rPr>
        <b/>
        <vertAlign val="superscript"/>
        <sz val="11"/>
        <rFont val="AcadNusx"/>
      </rPr>
      <t>3</t>
    </r>
  </si>
  <si>
    <r>
      <t xml:space="preserve">მოსამზადებელი ბეტონის ფენის მოწყობა სისქით 10 სმ. ბეტონით </t>
    </r>
    <r>
      <rPr>
        <b/>
        <sz val="9"/>
        <rFont val="Arial"/>
      </rPr>
      <t>B</t>
    </r>
    <r>
      <rPr>
        <b/>
        <sz val="9"/>
        <rFont val="AcadNusx"/>
      </rPr>
      <t>-15</t>
    </r>
  </si>
  <si>
    <r>
      <t>მ</t>
    </r>
    <r>
      <rPr>
        <b/>
        <vertAlign val="superscript"/>
        <sz val="11"/>
        <rFont val="AcadNusx"/>
      </rPr>
      <t>3</t>
    </r>
  </si>
  <si>
    <r>
      <t xml:space="preserve">მონოლითური რკ/ბეტონის წერტილოვანი საძირკვლების მოწყობა ბეტონით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</si>
  <si>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m</t>
    </r>
    <r>
      <rPr>
        <b/>
        <vertAlign val="superscript"/>
        <sz val="10"/>
        <rFont val="AcadNusx"/>
      </rPr>
      <t>3</t>
    </r>
  </si>
  <si>
    <r>
      <t xml:space="preserve">monoliTuri rk/betonis iatakis mowyoba -0.10 niSnulze betoniT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</si>
  <si>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m</t>
    </r>
    <r>
      <rPr>
        <b/>
        <vertAlign val="superscript"/>
        <sz val="12"/>
        <rFont val="AcadNusx"/>
      </rPr>
      <t>3</t>
    </r>
  </si>
  <si>
    <r>
      <t xml:space="preserve">monoliTuri rk/betonis sartyelebisa da zRudaris mowyoba betoniT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</si>
  <si>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m</t>
    </r>
    <r>
      <rPr>
        <b/>
        <vertAlign val="superscript"/>
        <sz val="12"/>
        <rFont val="AcadNusx"/>
      </rPr>
      <t>3</t>
    </r>
  </si>
  <si>
    <t xml:space="preserve">saxuravis mowyoba nivnivebi ,iribanebi da dgarebi </t>
  </si>
  <si>
    <t>molartyvis mowyoba ფიცრით სისქით 3სმ</t>
  </si>
  <si>
    <t>molartyvis damuSaveba antiseptikuri</t>
  </si>
  <si>
    <t>xis konstuqciiT  damuSaveba antisaxanZro xsnariT</t>
  </si>
  <si>
    <t>saxuravis burulis mowyoba თუნუქისაგან სისქით 0.55მმ - შეღებილი რუხი ფერით</t>
  </si>
  <si>
    <t>წყალშემკრები ღარის 150მმ მოწყობაmoTuTiubuli თუნუქისაგან სისქით 0.55მმ - შეღებილი რუხი ფერით</t>
  </si>
  <si>
    <t>თუნუქის წყალგამტარი მილის მოწყობა დ-150moTuTiubuli თუნუქისაგან სისქით 0.55მმ - შეღებილი რუხი ფერით</t>
  </si>
  <si>
    <t>parapetis qudis da gverdulebis mowyoba თუნუქისაგან სისქით 0.55მმ - შეღებილი რუხი ფერით</t>
  </si>
  <si>
    <r>
      <t>მ</t>
    </r>
    <r>
      <rPr>
        <b/>
        <vertAlign val="superscript"/>
        <sz val="10"/>
        <rFont val="AcadNusx"/>
      </rPr>
      <t>3</t>
    </r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</si>
  <si>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</si>
  <si>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0"/>
        <rFont val="AcadNusx"/>
      </rPr>
      <t>2</t>
    </r>
  </si>
  <si>
    <t>ლითონის კარების მონტაჟი</t>
  </si>
  <si>
    <r>
      <t>მ</t>
    </r>
    <r>
      <rPr>
        <b/>
        <vertAlign val="superscript"/>
        <sz val="10"/>
        <rFont val="AcadNusx"/>
      </rPr>
      <t>2</t>
    </r>
  </si>
  <si>
    <t>ლითონის კარებების შეღებვა ზეთოვანი საღებავით orjer</t>
  </si>
  <si>
    <r>
      <t>მ</t>
    </r>
    <r>
      <rPr>
        <b/>
        <vertAlign val="superscript"/>
        <sz val="10"/>
        <rFont val="AcadNusx"/>
      </rPr>
      <t>2</t>
    </r>
  </si>
  <si>
    <t>მეტალოპლასტმასის ფანჯრის  (ფრამუგა)მონტაჟი</t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</si>
  <si>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</si>
  <si>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</si>
  <si>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</si>
  <si>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</si>
  <si>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0"/>
        <rFont val="AcadNusx"/>
      </rPr>
      <t>2</t>
    </r>
  </si>
  <si>
    <t>ფასადის მაღალხარისხოვანი ლესვა ქვიშა-ცემენტის ხსნარით</t>
  </si>
  <si>
    <r>
      <t>მ</t>
    </r>
    <r>
      <rPr>
        <b/>
        <vertAlign val="superscript"/>
        <sz val="10"/>
        <rFont val="AcadNusx"/>
      </rPr>
      <t>2</t>
    </r>
  </si>
  <si>
    <t xml:space="preserve">ფასადის კედელზე დეკორატიული ლესვის (მიუნხენი) მოწყობა </t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</si>
  <si>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</si>
  <si>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0"/>
        <rFont val="AcadNusx"/>
      </rPr>
      <t>2</t>
    </r>
  </si>
  <si>
    <r>
      <t>მ</t>
    </r>
    <r>
      <rPr>
        <b/>
        <vertAlign val="superscript"/>
        <sz val="11"/>
        <rFont val="AcadNusx"/>
      </rPr>
      <t>3</t>
    </r>
  </si>
  <si>
    <r>
      <t xml:space="preserve">სარინელის მოწყობა ბეტონით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</si>
  <si>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m</t>
    </r>
    <r>
      <rPr>
        <b/>
        <vertAlign val="superscript"/>
        <sz val="12"/>
        <rFont val="AcadNusx"/>
      </rPr>
      <t>3</t>
    </r>
  </si>
  <si>
    <t>sul jami</t>
  </si>
  <si>
    <t>Seadgina:                                                                                            / e. jinjixaZe /</t>
  </si>
  <si>
    <r>
      <t xml:space="preserve"> ხარჯთაღრიცხვა </t>
    </r>
    <r>
      <rPr>
        <b/>
        <sz val="11"/>
        <color rgb="FF000000"/>
        <rFont val="Acadnusx"/>
      </rPr>
      <t>#2-1-4</t>
    </r>
  </si>
  <si>
    <t>gaTbobis sistema</t>
  </si>
  <si>
    <t>განზ</t>
  </si>
  <si>
    <t xml:space="preserve">  </t>
  </si>
  <si>
    <t>თვი I - თბოქსელი</t>
  </si>
  <si>
    <t>გრუნტის გაჭრა ხელით თბოქსელის მილების მოსაწყობად</t>
  </si>
  <si>
    <r>
      <t>მ</t>
    </r>
    <r>
      <rPr>
        <b/>
        <vertAlign val="superscript"/>
        <sz val="10"/>
        <color theme="1"/>
        <rFont val="AcadNusx"/>
      </rPr>
      <t>3</t>
    </r>
  </si>
  <si>
    <t>გარცმის მილების ქვეშ და ზემოდანსაგები ფენის მოწყობა ქვიშით</t>
  </si>
  <si>
    <r>
      <t>მ</t>
    </r>
    <r>
      <rPr>
        <b/>
        <vertAlign val="superscript"/>
        <sz val="10"/>
        <rFont val="AcadNusx"/>
      </rPr>
      <t>3</t>
    </r>
  </si>
  <si>
    <r>
      <t>პლასტმასის გარცმის მილების მოწყობა ტრანშეაში</t>
    </r>
    <r>
      <rPr>
        <b/>
        <sz val="10"/>
        <rFont val="AcadNusx"/>
      </rPr>
      <t xml:space="preserve"> </t>
    </r>
    <r>
      <rPr>
        <b/>
        <sz val="10"/>
        <rFont val="Arial"/>
      </rPr>
      <t>SN8 D=100</t>
    </r>
    <r>
      <rPr>
        <b/>
        <sz val="10"/>
        <rFont val="AcadNusx"/>
      </rPr>
      <t xml:space="preserve"> mm. (მილების თავსა და ბოლოების შევსება ქაფპლასტით)</t>
    </r>
  </si>
  <si>
    <t>grZ.m.</t>
  </si>
  <si>
    <t>minaboCkovani m ili d=50</t>
  </si>
  <si>
    <t>3ბ</t>
  </si>
  <si>
    <t xml:space="preserve">Tboizolacia folgiT თბოქსელის </t>
  </si>
  <si>
    <t>kub</t>
  </si>
  <si>
    <t>ტრანშეას შევსება ქვიშა-ხრეშოვანი ნარევით</t>
  </si>
  <si>
    <r>
      <t>მ</t>
    </r>
    <r>
      <rPr>
        <b/>
        <vertAlign val="superscript"/>
        <sz val="10"/>
        <rFont val="AcadNusx"/>
      </rPr>
      <t>3</t>
    </r>
  </si>
  <si>
    <t xml:space="preserve">nagvis gatana </t>
  </si>
  <si>
    <t xml:space="preserve">თავი II - საქვაბის სისტემის მოწყობა </t>
  </si>
  <si>
    <t>ბუნებრივ აირზე მომუშავე კედელზე დასაკიდებელი წყლის გამათბობელი  ქვაბი  60 kvt-ის მონტაჟი</t>
  </si>
  <si>
    <t>კომპლ.</t>
  </si>
  <si>
    <t>ბუნებრივ აირზე მომუშავე კედელზე დასაკიდებელი წყლის გამათბობელი  ქვაბი  16 kvt-ის მონტაჟი</t>
  </si>
  <si>
    <t>შემავსებელი  ტუმბო Q=3kb/m/h-9m გატბობისთვის</t>
  </si>
  <si>
    <t>საცირკულიაციო ტუმბო Q=7kb/m/h-8m</t>
  </si>
  <si>
    <t>შემავსებელი  ტუმბო Q=2kb/m/h-9m ცხელი წყლისათვის</t>
  </si>
  <si>
    <t xml:space="preserve">    ქ. ქუთაისში, სულხან საბას გამზირზე მუნიციპალური ავტობუსების ავტოპარკის მშენებლობის</t>
  </si>
  <si>
    <t xml:space="preserve">საცირკულიაციო ტუმბო Q=3kb/m/h-12m </t>
  </si>
  <si>
    <t>საფართოვებელი ავზების მონტაჟი  50 ლიტრიანი</t>
  </si>
  <si>
    <r>
      <t xml:space="preserve"> ხარჯთაღრიცხვა </t>
    </r>
    <r>
      <rPr>
        <b/>
        <sz val="11"/>
        <rFont val="AcadNusx"/>
      </rPr>
      <t>#</t>
    </r>
    <r>
      <rPr>
        <b/>
        <sz val="11"/>
        <rFont val="Calibri"/>
      </rPr>
      <t>2-1-5</t>
    </r>
  </si>
  <si>
    <t>ც.</t>
  </si>
  <si>
    <t>საკანალიზაციო სისტემის და ცივი და ცხელი წყალმომარაგება</t>
  </si>
  <si>
    <t>ლითონის მილის მოწყობა დ=80 მმ.</t>
  </si>
  <si>
    <t>ლითონის მილის მოწყობა დ=40 მმ.</t>
  </si>
  <si>
    <t>ლითონის მილის მოწყობა დ= 32მმ.</t>
  </si>
  <si>
    <t>50მმ გათბობის მინაბოჭკოვანი მილების მოწყობა</t>
  </si>
  <si>
    <t>32 მმ გათბობის მინაბოჭკოვანი მილების მოწყობა</t>
  </si>
  <si>
    <t>კოლექტორებისათვის ლითონის მილის მოწყობა დ=80 მმ.</t>
  </si>
  <si>
    <t>ვენტილი 32</t>
  </si>
  <si>
    <t>ც</t>
  </si>
  <si>
    <t>ურდული დ 50-80</t>
  </si>
  <si>
    <t>შიდა საკანალიზაციო  სისტემის, ცივი და ცხელი წყლის მოწყობა</t>
  </si>
  <si>
    <t>უნიტაზების მონტაჟი</t>
  </si>
  <si>
    <t>ცალი</t>
  </si>
  <si>
    <t>არმირებული  ვენტილი32-50</t>
  </si>
  <si>
    <t>უნიტაზის მოწყობა შმმ პირისტვის კომპლექტით საყრდენებით</t>
  </si>
  <si>
    <t>სარქველი დ20</t>
  </si>
  <si>
    <t>ხელსაბანის მონტაჟი სიფონით</t>
  </si>
  <si>
    <t>cali</t>
  </si>
  <si>
    <t>სფერული ვენტილი  დ32-25-40</t>
  </si>
  <si>
    <t>შმმ პირისტვის კომპლექტით ხელსაბანის მონტაჟი</t>
  </si>
  <si>
    <t>ვენტილი უკუსარქველით დ32/40</t>
  </si>
  <si>
    <t>სამზაუროს ნიჟარა ორსეკციანი სიფონით</t>
  </si>
  <si>
    <t>ამერიკანკად32/50</t>
  </si>
  <si>
    <t>ფილტრი დ40</t>
  </si>
  <si>
    <t>ტრაპის მონტაჟი დ50</t>
  </si>
  <si>
    <t>საშხაპე ალუმინი/შუშით  კარები გამოსაღები მონტაჟი</t>
  </si>
  <si>
    <t xml:space="preserve">თავი III - გათბობის სისტემის მოწყობა </t>
  </si>
  <si>
    <t xml:space="preserve"> შემრევი ონკანის მონტაჟი</t>
  </si>
  <si>
    <t>შემრევი ონკანის მონტაჟიც შშმ</t>
  </si>
  <si>
    <t xml:space="preserve">შემრევი ონკანის მონტაჟი საშხაპისთვის </t>
  </si>
  <si>
    <r>
      <t>პ</t>
    </r>
    <r>
      <rPr>
        <b/>
        <i/>
        <sz val="12"/>
        <rFont val="Calibri"/>
      </rPr>
      <t>ანელის ტიპის რადიატორი 22KKP-600 22ცალი</t>
    </r>
  </si>
  <si>
    <t>არგო ვენტილი</t>
  </si>
  <si>
    <t>სფერული ვენტილი დ20</t>
  </si>
  <si>
    <t>სფერული ვენტილი დ25</t>
  </si>
  <si>
    <t>პანელის ტიპის რადიატორი 600/1600</t>
  </si>
  <si>
    <t>სფერული ვენტილი დ32</t>
  </si>
  <si>
    <t>32 მმ ცივი წყლისათვის  პლასტმასის მილების მოწყობა</t>
  </si>
  <si>
    <t>25მმ ცხელი წყლისათვის  პლასტმასის მილების მოწყობა</t>
  </si>
  <si>
    <t>პანელის ტიპის რადიატორი 600/2100</t>
  </si>
  <si>
    <t>25 მმ ცივი წყლისათვის  პლასტმასის მილების მოწყობა</t>
  </si>
  <si>
    <t>პანელის ტიპის რადიატორი -600/400</t>
  </si>
  <si>
    <t>20 მმ ცხელი წყლისათვის  პლასტმასის მილების მოწყობა</t>
  </si>
  <si>
    <t>პანელის ტიპის რადიატორი 600/1800</t>
  </si>
  <si>
    <t xml:space="preserve">20 მმ ცივი  წყლისათვის  პლასტმასის მილების </t>
  </si>
  <si>
    <t>სხვადასხვა ფასონური ნაწილების მონტაჟი</t>
  </si>
  <si>
    <t>პანელის ტიპის რადიატორი 600/800</t>
  </si>
  <si>
    <r>
      <t xml:space="preserve">                                     </t>
    </r>
    <r>
      <rPr>
        <b/>
        <sz val="14"/>
        <rFont val="Calibri"/>
      </rPr>
      <t xml:space="preserve">გარე   წყალკანალი </t>
    </r>
  </si>
  <si>
    <t>პანელის ტიპის რადიატორი 600/1000</t>
  </si>
  <si>
    <t>პანელის ტიპის რადიატორი 600/1400</t>
  </si>
  <si>
    <t>პანელის ტიპის რადიატორი 600/1200</t>
  </si>
  <si>
    <t>მესამე კატეგორიის  მიწის მოჭრა  მექანიზმით</t>
  </si>
  <si>
    <t>რადიატორის მარეგურირებელი ვენტილების მონტაჟი დ20</t>
  </si>
  <si>
    <t>იგივეს დამუშავება ხელით</t>
  </si>
  <si>
    <t>40 მმ გათბობის მინაბოჭკოვანი მილების მოწყობა</t>
  </si>
  <si>
    <t xml:space="preserve">მიწის ჩაბრუნება </t>
  </si>
  <si>
    <t>25 მმ გათბობის მინაბოჭკოვანი მილების მოწყობა</t>
  </si>
  <si>
    <t>ზედმეტი გრუნტის გატანა  5 კმ</t>
  </si>
  <si>
    <t>წყალსადენის ჭების ძირების  მოწყობა  ბეტონი მ-250</t>
  </si>
  <si>
    <t>20 მმ გათბობის მინაბოჭკოვანი მილების მოწყობა</t>
  </si>
  <si>
    <t xml:space="preserve">სხვადასხვა ფიტინგების მოწყობა </t>
  </si>
  <si>
    <t xml:space="preserve">ცალი </t>
  </si>
  <si>
    <t>წყალსადენის ჭების d=1000      h=1მ  გადახურვის ფილის  1.2*1.2*0.22  თუჯის ხუფით მოწყობა</t>
  </si>
  <si>
    <t>კაუჩუკის იზოლიცია მილების  დ40</t>
  </si>
  <si>
    <t>40 მმ ცივი წყლისათვის  პლასტმასის მილების მოწყობა</t>
  </si>
  <si>
    <t>კაუჩუკის იზოლიცია მილების დ32</t>
  </si>
  <si>
    <t>40 მმ  ცხელი  წყლისათვის  პლასტმასის მილების მოწყობა</t>
  </si>
  <si>
    <t>კაუჩუკის იზოლიცია მილების დ25</t>
  </si>
  <si>
    <t>ხვრელების გამოტეხვა</t>
  </si>
  <si>
    <t>32 მმ  ცხელი  წყლისათვის  პლასტმასის მილების მოწყობა</t>
  </si>
  <si>
    <t>ხვრელების აღდგენა ქვიშა-ცემენტის ხსნარით</t>
  </si>
  <si>
    <t>კბ.მ</t>
  </si>
  <si>
    <t xml:space="preserve">ჯამი </t>
  </si>
  <si>
    <t>25 მმ ცხელი  წყლისათვის  პლასტმასის მილების მოწყობა</t>
  </si>
  <si>
    <t>20 მმ ცხელი  წყლისათვის  პლასტმასის მილების მოწყობა</t>
  </si>
  <si>
    <t xml:space="preserve">32 მმ ცივი  წყლისათვის  პლასტმასის მილების მოწყობა ეზოს მორწყვა  და  მორეცხვისთვის </t>
  </si>
  <si>
    <t>ლითონის მილის 57*3.5მმ  შემომყვანი და გიდრანტებისთვის სახანძრო უსაფრთხოებისთვის მოწყობა</t>
  </si>
  <si>
    <r>
      <t xml:space="preserve">ხარჯთაღრიცხვა </t>
    </r>
    <r>
      <rPr>
        <b/>
        <sz val="11"/>
        <color rgb="FF000000"/>
        <rFont val="Acadnusx"/>
      </rPr>
      <t>#</t>
    </r>
    <r>
      <rPr>
        <b/>
        <sz val="11"/>
        <color rgb="FF000000"/>
        <rFont val="Calibri"/>
      </rPr>
      <t>2-1-6</t>
    </r>
  </si>
  <si>
    <t>გოფრირებული სნ8  მილის მოწყობა დ200</t>
  </si>
  <si>
    <t xml:space="preserve">25 მმ ცივი წყლისათვის  პლასტმასის მილების მოწყობა მორწყვის სისტემისთვის </t>
  </si>
  <si>
    <t>erTeulze</t>
  </si>
  <si>
    <t>ონკანი  დ 25</t>
  </si>
  <si>
    <t xml:space="preserve">სახანძრო ჰიდრანტი </t>
  </si>
  <si>
    <t>Tavi I-Sida el. momarageba</t>
  </si>
  <si>
    <t>სხვადასხვა ფასონური ნაწილების მონტაჟი (იხილეთ სპეციფიკაცია და ნახაზი)</t>
  </si>
  <si>
    <r>
      <t xml:space="preserve">Semyvan gamanawilebeli karada liTonis korpusiT, Camosakidi, ind. anakrefi, </t>
    </r>
    <r>
      <rPr>
        <b/>
        <sz val="9"/>
        <rFont val="Arial"/>
      </rPr>
      <t>IP</t>
    </r>
    <r>
      <rPr>
        <b/>
        <sz val="9"/>
        <rFont val="AcadNusx"/>
      </rPr>
      <t xml:space="preserve">54 dacvis klasiT, kabelis qvemodan SemoyvaniT, karebis dasaketi meqanizmiT, 50 სm. siganis </t>
    </r>
    <r>
      <rPr>
        <b/>
        <sz val="9"/>
        <rFont val="Arial"/>
      </rPr>
      <t>DIN</t>
    </r>
    <r>
      <rPr>
        <b/>
        <sz val="9"/>
        <rFont val="AcadNusx"/>
      </rPr>
      <t>lartyiT,</t>
    </r>
    <r>
      <rPr>
        <b/>
        <sz val="9"/>
        <rFont val="Arial"/>
      </rPr>
      <t xml:space="preserve"> N </t>
    </r>
    <r>
      <rPr>
        <b/>
        <sz val="9"/>
        <rFont val="AcadNusx"/>
      </rPr>
      <t>da</t>
    </r>
    <r>
      <rPr>
        <b/>
        <sz val="9"/>
        <rFont val="Arial"/>
      </rPr>
      <t xml:space="preserve"> PE </t>
    </r>
    <r>
      <rPr>
        <b/>
        <sz val="9"/>
        <rFont val="AcadNusx"/>
      </rPr>
      <t>salteebiT,</t>
    </r>
  </si>
  <si>
    <t>შიგა საკანალიზაციო ქსელი</t>
  </si>
  <si>
    <t>sakanalizacio plastmasis milebis damontaJeba 100 mm</t>
  </si>
  <si>
    <t>avtomatი 200a/3</t>
  </si>
  <si>
    <t>sakanalizacio plastmasis milebis damontaJeba 50 mm</t>
  </si>
  <si>
    <t>avtomatი 100ა/3</t>
  </si>
  <si>
    <t>მუხლი 50</t>
  </si>
  <si>
    <t>avtomatი 63a/3</t>
  </si>
  <si>
    <t xml:space="preserve">პირველი სართულისათვის კედელში ჩასაყენებელი კარადის მოწყობა ლითოპნის კარებით გამშვები პუნქტისა და მომსახურების ცენტრის </t>
  </si>
  <si>
    <t>მუხლი100</t>
  </si>
  <si>
    <t>სამკაპი 50*100*100</t>
  </si>
  <si>
    <t>avtomatი 63ა/2</t>
  </si>
  <si>
    <t>სამკაპი 50*50*50</t>
  </si>
  <si>
    <t>avtomatი 40ა/2-3</t>
  </si>
  <si>
    <t>სამკაპი100*100*100</t>
  </si>
  <si>
    <t xml:space="preserve">რევიზია 100 </t>
  </si>
  <si>
    <t xml:space="preserve">მეორე სართულისათვის კარადის მოწყობა ლითოპნის კარებით გამშვები პუნქტისა და მომსახურების ცენტრის  </t>
  </si>
  <si>
    <t xml:space="preserve">გადამყვანიგურო 100*50 </t>
  </si>
  <si>
    <t>სამაგრი დ100</t>
  </si>
  <si>
    <t>გარე საკანალიზაციო  სისტემის მოწყობა</t>
  </si>
  <si>
    <t xml:space="preserve">გამშვები პუნქტისათვის კარადის მოწყობა ლითოპნის კარებით გამშვები პუნქტისა და მომსახურების ცენტრის </t>
  </si>
  <si>
    <t>კომპ.</t>
  </si>
  <si>
    <t>avtomatი 25a/2</t>
  </si>
  <si>
    <t>მანქანები</t>
  </si>
  <si>
    <t xml:space="preserve">III kat. gruntis gaWra sakanalizacio ქსელისთვის </t>
  </si>
  <si>
    <r>
      <t>m</t>
    </r>
    <r>
      <rPr>
        <b/>
        <vertAlign val="superscript"/>
        <sz val="10"/>
        <rFont val="AcadNusx"/>
      </rPr>
      <t>3</t>
    </r>
  </si>
  <si>
    <t>კედლის გამანაწილებელი კარადა</t>
  </si>
  <si>
    <t>igives damuSaveba xeliT</t>
  </si>
  <si>
    <t xml:space="preserve">პირველი სართულისათვის კარადის მოწყობა ლითოპნის კარებით გამშვები პუნქტისა და მომსახურების ცენტრის </t>
  </si>
  <si>
    <t>zedmeti gruntis gatana 5 km.</t>
  </si>
  <si>
    <t>avtomatი 150ა/3</t>
  </si>
  <si>
    <r>
      <t>sakanalizacio Wis ძირის mowyoba betoni m-350</t>
    </r>
    <r>
      <rPr>
        <b/>
        <sz val="10"/>
        <rFont val="AcadNusx"/>
      </rPr>
      <t xml:space="preserve"> (12 erTeuli)</t>
    </r>
  </si>
  <si>
    <r>
      <t>m</t>
    </r>
    <r>
      <rPr>
        <b/>
        <vertAlign val="superscript"/>
        <sz val="12"/>
        <rFont val="AcadNusx"/>
      </rPr>
      <t>3</t>
    </r>
  </si>
  <si>
    <t>avtomatი 100a/2</t>
  </si>
  <si>
    <t>qviSis baliSis mowyoba milis qvemoT da zემოთEM 10სმ</t>
  </si>
  <si>
    <t>avtomatი 63a/2</t>
  </si>
  <si>
    <t>ტრანშეას შევსება ბალასტით</t>
  </si>
  <si>
    <r>
      <t xml:space="preserve">შეკიდულ ჭერში ჩასაყენებელი სანათი 36 ვტ 19X595X595 (არმსტრონგი) დიოდური ტიპის </t>
    </r>
    <r>
      <rPr>
        <b/>
        <sz val="10"/>
        <rFont val="Arial"/>
      </rPr>
      <t>LED</t>
    </r>
    <r>
      <rPr>
        <b/>
        <sz val="10"/>
        <rFont val="AcadNusx"/>
      </rPr>
      <t xml:space="preserve"> ნათების ნათურით</t>
    </r>
  </si>
  <si>
    <t>c</t>
  </si>
  <si>
    <r>
      <t xml:space="preserve">sakanalizacio Wis  anakrebi rk/betonis rgolebis mowyoba simaRliT  </t>
    </r>
    <r>
      <rPr>
        <b/>
        <sz val="9"/>
        <rFont val="Arial"/>
      </rPr>
      <t>H</t>
    </r>
    <r>
      <rPr>
        <b/>
        <sz val="9"/>
        <rFont val="AcadNusx"/>
      </rPr>
      <t>=0.5m. დ= 1000მმ. hidroizolaciiT (gare kedlebis damuSavebით bitumis mastikiT) თავსახურით  1.2*1.2*0.22 და თუჯის ხუფით</t>
    </r>
  </si>
  <si>
    <r>
      <t xml:space="preserve">შეკიდულ ჭერზე მისაყენებელი სანათი 36 ვტ 50X120X1200 დიოდური ტიპის </t>
    </r>
    <r>
      <rPr>
        <b/>
        <sz val="10"/>
        <rFont val="Arial"/>
      </rPr>
      <t>LED</t>
    </r>
    <r>
      <rPr>
        <b/>
        <sz val="10"/>
        <rFont val="AcadNusx"/>
      </rPr>
      <t xml:space="preserve"> ნათების ნათურით</t>
    </r>
  </si>
  <si>
    <t>akanalizacio Wis  anakrebi rk/betonis rgolebis mowyoba simaRliT  Hჰ=1,0 m. დ= 1000მმ. hidroizolaciiT (gare kedlebis damuSavebით bitumis mastikiT)თავსახურით  1.2*1.2*0.22 და თუჯის ხუფით</t>
  </si>
  <si>
    <t>ორპოლუსა შტეფსელის როზეტის მესამე დამამიწებელი კონტაქტით 220ვ. (საქვაბისა და სასაწყობე შენობის ჩათვლით)</t>
  </si>
  <si>
    <t>akanalizacio Wis  anakrebi rk/betonis rgolebis mowyoba simaRliT  Hჰ=1.5 m. დ= 1000მმ. hidroizolaciiT (gare kedlebis damuSavebით bitumis mastikiT)თავსახურით  1.2*1.2*0.22 და თუჯის ხუფით</t>
  </si>
  <si>
    <t>ნორმალური შესრულების ერთპოლუსა ამომრთველი ერთი მიმართულებით 220ვ 10ვტ. (საქვაბისა და სასაწყობე შენობის ჩათვლით)</t>
  </si>
  <si>
    <t>analizacio Wis  anakrebi rk/betonis rgolebis mowyoba simaRliT  Hჰ=2 m. დ= 1000მმ. hidroizolaciiT (gare kedlebis damuSavebით bitumis mastikiT)თავსახურით  1.2*1.2*0.22 და თუჯის ხუფით</t>
  </si>
  <si>
    <t>ნორმალური შესრულების ორპოლუსა ამომრთველი ორი მიმართულებით 220ვ 10ვტ.(საქვაბისა და სასაწყობე შენობის ჩათვლით)</t>
  </si>
  <si>
    <t>nalizacio Wis  anakrebi rk/betonis rgolebis mowyoba simaRliT  Hh=2.5 m. დ= 1000მმ. hidroizolaciiT (gare kedlebis damuSavebით bitumis mastikiT)თავსახურით  1.2*1.2*0.22 და თუჯის ხუფით</t>
  </si>
  <si>
    <t>ელ სადენი 3X35+1X16 სპილენძის</t>
  </si>
  <si>
    <t>sakanalizacio plastmasis milebis mowyoba სნ8  d=160 mm ქუროების გათვალისწინებით</t>
  </si>
  <si>
    <t xml:space="preserve">ელ სადენი 3X10 სპილენძის </t>
  </si>
  <si>
    <t>ელ სადენი 3X2.5 სპილენძის</t>
  </si>
  <si>
    <t>Tavi II-gare ganaTeba, დამტენები და ავტო სამრეცხაოები</t>
  </si>
  <si>
    <t>სანათი ბოძების ფუნდამენტში  მოწყობისათვის გრუნტის ჩაბურღვა საბურღი მექანიზმით</t>
  </si>
  <si>
    <r>
      <t>მ</t>
    </r>
    <r>
      <rPr>
        <b/>
        <vertAlign val="superscript"/>
        <sz val="10"/>
        <rFont val="LitNusx"/>
      </rPr>
      <t>3</t>
    </r>
  </si>
  <si>
    <t>ელ-სადენის გასატარებლად გრუნტის გაჭრა ხელით, უკუჩაყრით და დარჩენილი ნაწილის ადგილზე გაშლით ელ-სადენის მოსაწყობად</t>
  </si>
  <si>
    <r>
      <t>მ</t>
    </r>
    <r>
      <rPr>
        <b/>
        <vertAlign val="superscript"/>
        <sz val="10"/>
        <rFont val="LitNusx"/>
      </rPr>
      <t>3</t>
    </r>
  </si>
  <si>
    <r>
      <t>ქვიშის ბალიშის მოწყობა არხში სისქ. 20 სმ 680,00X0,25X0,35=59.50 მ</t>
    </r>
    <r>
      <rPr>
        <b/>
        <vertAlign val="superscript"/>
        <sz val="10"/>
        <color theme="1"/>
        <rFont val="AcadNusx"/>
      </rPr>
      <t>3</t>
    </r>
  </si>
  <si>
    <r>
      <t>მ</t>
    </r>
    <r>
      <rPr>
        <b/>
        <vertAlign val="superscript"/>
        <sz val="10"/>
        <rFont val="LitNusx"/>
      </rPr>
      <t>3</t>
    </r>
  </si>
  <si>
    <t>გოფრირებული მილის მოწყობა თხრილში კაბელის გასატარებლად Ф_50</t>
  </si>
  <si>
    <t xml:space="preserve">სპილენძის ელ. სადენის ВВГ 2X4 მონტაჟი </t>
  </si>
  <si>
    <t>გრძ/მ</t>
  </si>
  <si>
    <t>სპილენძის ელ. სადენის 3X2,5 მონტაჟი ბოძებში</t>
  </si>
  <si>
    <t>მონოლითური ბეტონის საძირკვლის მოწყობა ბეტონით მ-300</t>
  </si>
  <si>
    <r>
      <t>მ</t>
    </r>
    <r>
      <rPr>
        <b/>
        <vertAlign val="superscript"/>
        <sz val="10"/>
        <rFont val="LitNusx"/>
      </rPr>
      <t>3</t>
    </r>
  </si>
  <si>
    <t>დეკორატიული ინდ . ანაკრები გარე განათების ბოძების დამზადება და მონტაჟი (56 ცალი)</t>
  </si>
  <si>
    <t xml:space="preserve"> ლითონის მილიDდ=156.00 მმ. სისქით 3 მმ D</t>
  </si>
  <si>
    <t>გრძ.მ</t>
  </si>
  <si>
    <t xml:space="preserve"> ლითონის მილი ბოძებისათვისDდ=100,00 მმ. სისქით 2.8 მმ</t>
  </si>
  <si>
    <t xml:space="preserve"> ლითონის მილი კრონშტეინების დაბოლოებებისათვის Dდ=50,00 მმ. სისქით 2.8 მმ</t>
  </si>
  <si>
    <t>მრგვალი ფოლადი  დ=16</t>
  </si>
  <si>
    <t xml:space="preserve">ბოძებზე დიოდური სანათების მონტაჟი </t>
  </si>
  <si>
    <t xml:space="preserve">გ) ანძებისა და კარადების დამიწების კონტურები </t>
  </si>
  <si>
    <t>ზოლოვანი ფოლადების მოწყობა</t>
  </si>
  <si>
    <t>მრგვალი ფოლადების მოწყობა დ=16</t>
  </si>
  <si>
    <t xml:space="preserve">jami </t>
  </si>
  <si>
    <r>
      <t xml:space="preserve"> ხარჯთაღრიცხვა </t>
    </r>
    <r>
      <rPr>
        <b/>
        <sz val="11"/>
        <color rgb="FF000000"/>
        <rFont val="Acadnusx"/>
      </rPr>
      <t>#</t>
    </r>
    <r>
      <rPr>
        <b/>
        <sz val="11"/>
        <color rgb="FF000000"/>
        <rFont val="Calibri"/>
      </rPr>
      <t>2-1-7</t>
    </r>
  </si>
  <si>
    <t>სამისამართო მართვის პანელის მონტაჟი</t>
  </si>
  <si>
    <t>სამისამართო კვამლის დეტექტორი</t>
  </si>
  <si>
    <t>გასასვლელის მაჩვენებელის მონტაჟი</t>
  </si>
  <si>
    <t>სირენის მონტაჟი</t>
  </si>
  <si>
    <t>გაზის გაჟონვის დეტექტორი</t>
  </si>
  <si>
    <t>სამისამართო ხელის ღილაკი</t>
  </si>
  <si>
    <t>სახანძრო სიგნალიზაციის სადენი</t>
  </si>
  <si>
    <t>აკუმულიატორის მონტაჟი</t>
  </si>
  <si>
    <t>სახანძრო სტენდის მონტაჟი (სახ. ვედრით, ბარით, კაუჭით, ცეცხხლმაქრით და სხვა)</t>
  </si>
  <si>
    <r>
      <t xml:space="preserve"> ხარჯთაღრიცხვა </t>
    </r>
    <r>
      <rPr>
        <b/>
        <sz val="11"/>
        <rFont val="AcadNusx"/>
      </rPr>
      <t>#</t>
    </r>
    <r>
      <rPr>
        <b/>
        <sz val="11"/>
        <rFont val="Calibri"/>
      </rPr>
      <t>2-1-8</t>
    </r>
  </si>
  <si>
    <t>I-ventilacia</t>
  </si>
  <si>
    <t>kedlebis gamongreva</t>
  </si>
  <si>
    <t>ადგ.</t>
  </si>
  <si>
    <t>xvrelebis Sevseba qviSa-cementis xsnariT</t>
  </si>
  <si>
    <r>
      <t>მ</t>
    </r>
    <r>
      <rPr>
        <b/>
        <vertAlign val="superscript"/>
        <sz val="9"/>
        <rFont val="AcadNusx"/>
      </rPr>
      <t>3</t>
    </r>
  </si>
  <si>
    <r>
      <t>axali ventilatori 95 მ</t>
    </r>
    <r>
      <rPr>
        <b/>
        <vertAlign val="superscript"/>
        <sz val="9"/>
        <rFont val="AcadNusx"/>
      </rPr>
      <t>3</t>
    </r>
    <r>
      <rPr>
        <b/>
        <sz val="9"/>
        <rFont val="AcadNusx"/>
      </rPr>
      <t>/სთ.</t>
    </r>
  </si>
  <si>
    <t>c.</t>
  </si>
  <si>
    <r>
      <t>axali ventilatori 85 მ</t>
    </r>
    <r>
      <rPr>
        <b/>
        <vertAlign val="superscript"/>
        <sz val="9"/>
        <rFont val="AcadNusx"/>
      </rPr>
      <t>3</t>
    </r>
    <r>
      <rPr>
        <b/>
        <sz val="9"/>
        <rFont val="AcadNusx"/>
      </rPr>
      <t>/სთ.</t>
    </r>
  </si>
  <si>
    <t xml:space="preserve">Tunuqis 1 მმ სისქიტoTxkuTxa haersatari და ქოლგისmilebis montaJi </t>
  </si>
  <si>
    <t xml:space="preserve"> kvm</t>
  </si>
  <si>
    <t>samkapi 150X150X150</t>
  </si>
  <si>
    <t>muxli d=100 90 gradusiT</t>
  </si>
  <si>
    <t>SemaerTebeli nawili nipeliT d-150 mm</t>
  </si>
  <si>
    <t>II- kondencireba</t>
  </si>
  <si>
    <r>
      <t>კონდენციონერი სპლიტ სისტემა 30 მ</t>
    </r>
    <r>
      <rPr>
        <b/>
        <vertAlign val="superscript"/>
        <sz val="9"/>
        <rFont val="AcadNusx"/>
      </rPr>
      <t>2</t>
    </r>
  </si>
  <si>
    <r>
      <t>კონდენციონერი სპლიტ სისტემა 60 მ</t>
    </r>
    <r>
      <rPr>
        <b/>
        <vertAlign val="superscript"/>
        <sz val="9"/>
        <rFont val="AcadNusx"/>
      </rPr>
      <t>2</t>
    </r>
  </si>
  <si>
    <r>
      <t>კონდენციონერი სპლიტ სისტემა 80 მ</t>
    </r>
    <r>
      <rPr>
        <b/>
        <vertAlign val="superscript"/>
        <sz val="9"/>
        <rFont val="AcadNusx"/>
      </rPr>
      <t>2</t>
    </r>
  </si>
  <si>
    <t>სპილენძის სადენი ორმაგი იზოლაციის მქონე ძარღვებით კვეთით; 3X4</t>
  </si>
  <si>
    <t>grZ.m</t>
  </si>
  <si>
    <r>
      <t xml:space="preserve"> ხარჯთაღრიცხვა </t>
    </r>
    <r>
      <rPr>
        <b/>
        <sz val="11"/>
        <rFont val="AcadNusx"/>
      </rPr>
      <t>#</t>
    </r>
    <r>
      <rPr>
        <b/>
        <sz val="11"/>
        <rFont val="Calibri"/>
      </rPr>
      <t>2-1-9</t>
    </r>
  </si>
  <si>
    <t>video da interneti</t>
  </si>
  <si>
    <t>თავი I - samSeneblo samuSaoebi</t>
  </si>
  <si>
    <t>განზომილება</t>
  </si>
  <si>
    <t>ერთეულის ფასი</t>
  </si>
  <si>
    <t>ხვრელების მოწყობა კედლებში 50 ადგილი</t>
  </si>
  <si>
    <r>
      <t>მ</t>
    </r>
    <r>
      <rPr>
        <b/>
        <vertAlign val="superscript"/>
        <sz val="10"/>
        <rFont val="AcadNusx"/>
      </rPr>
      <t>3</t>
    </r>
  </si>
  <si>
    <t>ხვრელების შევსება ქვიშა-ცემენტის ხსნარით</t>
  </si>
  <si>
    <r>
      <t>მ</t>
    </r>
    <r>
      <rPr>
        <b/>
        <vertAlign val="superscript"/>
        <sz val="10"/>
        <rFont val="AcadNusx"/>
      </rPr>
      <t>3</t>
    </r>
  </si>
  <si>
    <t>გოფრირებული მილის მოწყობა Ф_26</t>
  </si>
  <si>
    <t>საკაბელო არხი 25X25 (მონაცემები იხ. სპეციფიკაციებში)</t>
  </si>
  <si>
    <t>საკაბელო არხი 100X40 (მონაცემები იხ. სპეციფიკაციებში)</t>
  </si>
  <si>
    <t>თავი II - ვიდეო samontaJo samuSaoebi</t>
  </si>
  <si>
    <r>
      <t xml:space="preserve">32 არხიანი ვიდეო </t>
    </r>
    <r>
      <rPr>
        <b/>
        <sz val="10"/>
        <rFont val="Arial"/>
      </rPr>
      <t>ip</t>
    </r>
    <r>
      <rPr>
        <b/>
        <sz val="10"/>
        <rFont val="AcadNusx"/>
      </rPr>
      <t xml:space="preserve"> ჩამწერი საკუთარი ჩაშენებული </t>
    </r>
    <r>
      <rPr>
        <b/>
        <sz val="10"/>
        <rFont val="Arial"/>
      </rPr>
      <t>poe</t>
    </r>
    <r>
      <rPr>
        <b/>
        <sz val="10"/>
        <rFont val="AcadNusx"/>
      </rPr>
      <t xml:space="preserve"> სვიჩით </t>
    </r>
  </si>
  <si>
    <t>4 მეგაპიქსეილიანი I, არანაკლებ 4 მეგაპიქსელიანი ქსელური "ბულლეტ" ტიპისკამერis მონტაჟი (გარე გამოყენებისათვის)</t>
  </si>
  <si>
    <t>4 მეგაპიქსელიანი IP, არანაკლებ 4 მეგაპიქსელიანი ქსელური "ბულლეტ" ტიპისკამერis მონტაჟი  (შიდა გამოყენებისათვის)</t>
  </si>
  <si>
    <r>
      <t xml:space="preserve">ინტერნეტის შტეფსელის მონტაჟი </t>
    </r>
    <r>
      <rPr>
        <b/>
        <sz val="10"/>
        <rFont val="Arial"/>
      </rPr>
      <t>RJ</t>
    </r>
    <r>
      <rPr>
        <b/>
        <sz val="10"/>
        <rFont val="AcadNusx"/>
      </rPr>
      <t xml:space="preserve"> 45 როზეტები ორადგილიანი</t>
    </r>
  </si>
  <si>
    <r>
      <t xml:space="preserve">პატჩპანელი </t>
    </r>
    <r>
      <rPr>
        <b/>
        <sz val="10"/>
        <rFont val="Arial"/>
      </rPr>
      <t>( cat 5 e)</t>
    </r>
    <r>
      <rPr>
        <b/>
        <sz val="10"/>
        <rFont val="AcadNusx"/>
      </rPr>
      <t xml:space="preserve"> 48 პორტიანი 1 იუნიტიანი  მონტაჟი </t>
    </r>
  </si>
  <si>
    <t>ქსელის კაბელის მონტაჟი Elan UTP CAT5e 100% სპილენძი</t>
  </si>
  <si>
    <t>el. sadenis 3X2.5 montaJi</t>
  </si>
  <si>
    <r>
      <t xml:space="preserve">უწყვეტი კვების ბლოკი   </t>
    </r>
    <r>
      <rPr>
        <b/>
        <sz val="10"/>
        <rFont val="Arial"/>
      </rPr>
      <t xml:space="preserve">1500 W  </t>
    </r>
    <r>
      <rPr>
        <b/>
        <sz val="10"/>
        <rFont val="AcadNusx"/>
      </rPr>
      <t>ელემნტიანი მონტაჟი</t>
    </r>
  </si>
  <si>
    <t>რეკი 16 იუნიტიანი მონტაჟი</t>
  </si>
  <si>
    <r>
      <t xml:space="preserve"> ხარჯთაღრიცხვა </t>
    </r>
    <r>
      <rPr>
        <b/>
        <sz val="11"/>
        <rFont val="AcadNusx"/>
      </rPr>
      <t>#</t>
    </r>
    <r>
      <rPr>
        <b/>
        <sz val="11"/>
        <rFont val="Calibri"/>
      </rPr>
      <t>2-1-10</t>
    </r>
  </si>
  <si>
    <t>teრitoriis keTilmowyoba</t>
  </si>
  <si>
    <t>თავი 1. მოსამზადებელი სამუშაოები</t>
  </si>
  <si>
    <t>arsebuli უსწორობების gruntis moWra teritoriis mosworebis mizniT</t>
  </si>
  <si>
    <r>
      <t>m</t>
    </r>
    <r>
      <rPr>
        <b/>
        <vertAlign val="superscript"/>
        <sz val="12"/>
        <rFont val="AcadNusx"/>
      </rPr>
      <t>3</t>
    </r>
  </si>
  <si>
    <t>teritoriis mosworeba-planireba avtogreiderebiT arsebuli gruntis gadaadgilebiT tkepvniT</t>
  </si>
  <si>
    <r>
      <t>m</t>
    </r>
    <r>
      <rPr>
        <b/>
        <vertAlign val="superscript"/>
        <sz val="11"/>
        <rFont val="AcadNusx"/>
      </rPr>
      <t>2</t>
    </r>
  </si>
  <si>
    <t>gruntis moWra  saniaRvre arxebisaTvis</t>
  </si>
  <si>
    <r>
      <t>m</t>
    </r>
    <r>
      <rPr>
        <b/>
        <vertAlign val="superscript"/>
        <sz val="12"/>
        <rFont val="AcadNusx"/>
      </rPr>
      <t>3</t>
    </r>
  </si>
  <si>
    <t>gruntis datvirTva a/manqanebze da gatana 5 km</t>
  </si>
  <si>
    <t>tn.</t>
  </si>
  <si>
    <t>მუშაობა ნაყარში</t>
  </si>
  <si>
    <t>მ³</t>
  </si>
  <si>
    <t>თავი  II - Senobებis igvliv sarineliს მოწყობა</t>
  </si>
  <si>
    <t>fraqciuli RorRis safuZvlis mowyoba sarinelisaTvis sisqiT 8 sm qveS</t>
  </si>
  <si>
    <r>
      <t>m</t>
    </r>
    <r>
      <rPr>
        <b/>
        <vertAlign val="superscript"/>
        <sz val="10"/>
        <rFont val="AcadNusx"/>
      </rPr>
      <t>3</t>
    </r>
  </si>
  <si>
    <r>
      <t xml:space="preserve">betonis safaris mowyoba sarinეlze sisqiT 10 sm. </t>
    </r>
    <r>
      <rPr>
        <b/>
        <sz val="10"/>
        <rFont val="Arial"/>
      </rPr>
      <t>B</t>
    </r>
    <r>
      <rPr>
        <b/>
        <sz val="10"/>
        <rFont val="AcadNusx"/>
      </rPr>
      <t>-25 (transportirebiT)</t>
    </r>
  </si>
  <si>
    <r>
      <t>m</t>
    </r>
    <r>
      <rPr>
        <b/>
        <vertAlign val="superscript"/>
        <sz val="10"/>
        <rFont val="AcadNusx"/>
      </rPr>
      <t>2</t>
    </r>
  </si>
  <si>
    <t>Tavi III qvafenilis safari</t>
  </si>
  <si>
    <r>
      <t>qvafenilis nawilze qviSa-xreSovani narevis safuZvlis mowyoba sisqiT 15 sm datkepvniT m</t>
    </r>
    <r>
      <rPr>
        <b/>
        <vertAlign val="superscript"/>
        <sz val="10"/>
        <rFont val="AcadNusx"/>
      </rPr>
      <t>2</t>
    </r>
    <r>
      <rPr>
        <b/>
        <sz val="10"/>
        <rFont val="AcadNusx"/>
      </rPr>
      <t xml:space="preserve"> (Semkvrivebuli moculobiT)</t>
    </r>
  </si>
  <si>
    <r>
      <t>m</t>
    </r>
    <r>
      <rPr>
        <b/>
        <vertAlign val="superscript"/>
        <sz val="10"/>
        <rFont val="AcadNusx"/>
      </rPr>
      <t>3</t>
    </r>
  </si>
  <si>
    <r>
      <t xml:space="preserve">ხარჯთაღრიცხვა </t>
    </r>
    <r>
      <rPr>
        <b/>
        <sz val="11"/>
        <rFont val="AcadNusx"/>
      </rPr>
      <t>#</t>
    </r>
    <r>
      <rPr>
        <b/>
        <sz val="11"/>
        <rFont val="Calibri"/>
      </rPr>
      <t>2-1-11</t>
    </r>
  </si>
  <si>
    <t>qviSa-RorRis 0-40 fenis mowyoba sisqiT 10 sm datkepvniT Semkvrivebuli moculobiT)</t>
  </si>
  <si>
    <r>
      <t>m</t>
    </r>
    <r>
      <rPr>
        <b/>
        <vertAlign val="superscript"/>
        <sz val="10"/>
        <rFont val="AcadNusx"/>
      </rPr>
      <t>3</t>
    </r>
  </si>
  <si>
    <t>liftis mowyoba</t>
  </si>
  <si>
    <t>ბეტონის ანაკრები ბორდიურების მოწყობა 150X300  ხეების შემოსაფარგლად</t>
  </si>
  <si>
    <t>დეკორატიული ბეტონის ფილების მოწყობა ტროტუარებზე ქვიშა-ცემენტის ნარევზე (ბეტონის ფილები სისქით 6 სმ.)</t>
  </si>
  <si>
    <r>
      <t>m</t>
    </r>
    <r>
      <rPr>
        <b/>
        <vertAlign val="superscript"/>
        <sz val="10"/>
        <rFont val="AcadNusx"/>
      </rPr>
      <t>2</t>
    </r>
  </si>
  <si>
    <t>ნიადაგის მომზადება და balaxis kordis mowyoba transportirebiT</t>
  </si>
  <si>
    <r>
      <t>m</t>
    </r>
    <r>
      <rPr>
        <b/>
        <vertAlign val="superscript"/>
        <sz val="11"/>
        <rFont val="AcadNusx"/>
      </rPr>
      <t>2</t>
    </r>
  </si>
  <si>
    <t>ნოყიერი ნიადაგის შემოტანა</t>
  </si>
  <si>
    <t xml:space="preserve">Tavi IV betonisa da a/betonis safari </t>
  </si>
  <si>
    <t>liftis montaJi arsebul SenobasTan moqnili kavSiriT, tvirTamweobiT 400kg, 2 gaCerebaze, SezRuduli SesaZleblobis mqoneTaTvis (lifti evropuli warmoebis montaJi da Rirebuleba)</t>
  </si>
  <si>
    <t>კომპ</t>
  </si>
  <si>
    <r>
      <t>gzis saval nawilze qviSa-xreSovani narevis safuZvlis mowyoba sisqiT 15 sm datkepvniT 8450.00 m</t>
    </r>
    <r>
      <rPr>
        <b/>
        <vertAlign val="superscript"/>
        <sz val="10"/>
        <rFont val="AcadNusx"/>
      </rPr>
      <t>2</t>
    </r>
    <r>
      <rPr>
        <b/>
        <sz val="10"/>
        <rFont val="AcadNusx"/>
      </rPr>
      <t>+6200</t>
    </r>
    <r>
      <rPr>
        <b/>
        <vertAlign val="superscript"/>
        <sz val="10"/>
        <rFont val="AcadNusx"/>
      </rPr>
      <t xml:space="preserve"> m2</t>
    </r>
    <r>
      <rPr>
        <b/>
        <sz val="10"/>
        <rFont val="AcadNusx"/>
      </rPr>
      <t>(Semkvrivebuli moculobiT)</t>
    </r>
  </si>
  <si>
    <t xml:space="preserve">ჯამი - </t>
  </si>
  <si>
    <r>
      <t>m</t>
    </r>
    <r>
      <rPr>
        <b/>
        <vertAlign val="superscript"/>
        <sz val="10"/>
        <rFont val="AcadNusx"/>
      </rPr>
      <t>3</t>
    </r>
  </si>
  <si>
    <t>gzis saval nawilze qviSa-RorRis 0-40 fenis mowyoba sisqiT 10 sm datkepvniT  (Semkvrivebuli moculobiT)</t>
  </si>
  <si>
    <r>
      <t>m</t>
    </r>
    <r>
      <rPr>
        <b/>
        <vertAlign val="superscript"/>
        <sz val="10"/>
        <rFont val="AcadNusx"/>
      </rPr>
      <t>3</t>
    </r>
  </si>
  <si>
    <r>
      <t>ქვიშა-ღორღის ფენის ზედაპირის დამუშავება ბიტუმის ემულსიით (0,6 კგ. 1-მ</t>
    </r>
    <r>
      <rPr>
        <b/>
        <vertAlign val="superscript"/>
        <sz val="10"/>
        <rFont val="AcadNusx"/>
      </rPr>
      <t>2</t>
    </r>
    <r>
      <rPr>
        <b/>
        <sz val="10"/>
        <rFont val="AcadNusx"/>
      </rPr>
      <t>-ზე)</t>
    </r>
  </si>
  <si>
    <t>teritoriaze msxvilmarcvlovani mkvrivi a/betonisagan erTi fenis  (`В~ tipi I marka)  mowyoba   sisqiT 5 sm.</t>
  </si>
  <si>
    <r>
      <t>m</t>
    </r>
    <r>
      <rPr>
        <b/>
        <vertAlign val="superscript"/>
        <sz val="10"/>
        <rFont val="AcadNusx"/>
      </rPr>
      <t>2</t>
    </r>
  </si>
  <si>
    <r>
      <t>პირველი ფენა ასფალტის ზედაპირის დამუშავება ბიტუმის ემულსიით (0,3 კგ. 1-მ</t>
    </r>
    <r>
      <rPr>
        <b/>
        <vertAlign val="superscript"/>
        <sz val="10"/>
        <rFont val="AcadNusx"/>
      </rPr>
      <t>2</t>
    </r>
    <r>
      <rPr>
        <b/>
        <sz val="10"/>
        <rFont val="AcadNusx"/>
      </rPr>
      <t>-ზე)</t>
    </r>
  </si>
  <si>
    <t>ნაწილის ზედაპირზე წვრილმარცვლოვანი მკვრივი ა/ბეტონისაგან ერთი ფენის  (`В~ ტიპი I მარკა)  მოწყობა   სისქით 4 სმ.</t>
  </si>
  <si>
    <r>
      <t>მ</t>
    </r>
    <r>
      <rPr>
        <b/>
        <vertAlign val="superscript"/>
        <sz val="10"/>
        <rFont val="AcadNusx"/>
      </rPr>
      <t>2</t>
    </r>
  </si>
  <si>
    <t>ცემენტო-ბეტონის საფარის მოწყობა სისქით 16 სმ..</t>
  </si>
  <si>
    <r>
      <t>m</t>
    </r>
    <r>
      <rPr>
        <b/>
        <vertAlign val="superscript"/>
        <sz val="10"/>
        <rFont val="AcadNusx"/>
      </rPr>
      <t>2</t>
    </r>
  </si>
  <si>
    <t>7a</t>
  </si>
  <si>
    <t>არმატურა ა-3</t>
  </si>
  <si>
    <t>Tavi V _ ბეტონის შემოღობვა</t>
  </si>
  <si>
    <r>
      <t xml:space="preserve">ხარჯთაღრიცხვა </t>
    </r>
    <r>
      <rPr>
        <b/>
        <sz val="11"/>
        <rFont val="AcadNusx"/>
      </rPr>
      <t>#</t>
    </r>
    <r>
      <rPr>
        <b/>
        <sz val="11"/>
        <rFont val="Calibri"/>
      </rPr>
      <t>2-1-12</t>
    </r>
  </si>
  <si>
    <t>ავტოსამრეცხაო პორტალური</t>
  </si>
  <si>
    <t xml:space="preserve">fundamentisaTvis III kat. gruntis moWra eqskavatoriT datvirTviT a/manqanebze          </t>
  </si>
  <si>
    <r>
      <t>m</t>
    </r>
    <r>
      <rPr>
        <b/>
        <vertAlign val="superscript"/>
        <sz val="10"/>
        <rFont val="AcadNusx"/>
      </rPr>
      <t>3</t>
    </r>
  </si>
  <si>
    <t>igives fundamentebisaTvis RorRis 0-40 safuZvlis momzadebis mowyoba</t>
  </si>
  <si>
    <t>პორტალური ავტოსამრეცხაოს მოწყობაა ავტობუსებისთვის  (ქარხნული წარმოების)</t>
  </si>
  <si>
    <r>
      <t xml:space="preserve">შემოღობვების (ლითონის ღობე და რკ/ბეტონის ღობე) ფუნდამენტების მოწყობა მონოლითური ბეტონით </t>
    </r>
    <r>
      <rPr>
        <b/>
        <sz val="10"/>
        <rFont val="Arial"/>
      </rPr>
      <t xml:space="preserve"> B-25</t>
    </r>
  </si>
  <si>
    <r>
      <t>მ</t>
    </r>
    <r>
      <rPr>
        <b/>
        <vertAlign val="superscript"/>
        <sz val="10"/>
        <rFont val="AcadNusx"/>
      </rPr>
      <t>3</t>
    </r>
  </si>
  <si>
    <r>
      <t xml:space="preserve">მონოლითური რკ/ბეტონის კოლონების მოწყობა ბეტონით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</si>
  <si>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მ</t>
    </r>
    <r>
      <rPr>
        <b/>
        <vertAlign val="superscript"/>
        <sz val="10"/>
        <rFont val="AcadNusx"/>
      </rPr>
      <t>3</t>
    </r>
  </si>
  <si>
    <r>
      <t xml:space="preserve">არმატურა </t>
    </r>
    <r>
      <rPr>
        <b/>
        <sz val="9"/>
        <rFont val="Arial"/>
      </rPr>
      <t>A</t>
    </r>
    <r>
      <rPr>
        <b/>
        <sz val="9"/>
        <rFont val="AcadNusx"/>
      </rPr>
      <t>-500</t>
    </r>
    <r>
      <rPr>
        <b/>
        <sz val="9"/>
        <rFont val="Arial"/>
      </rPr>
      <t>C</t>
    </r>
    <r>
      <rPr>
        <b/>
        <sz val="9"/>
        <rFont val="AcadNusx"/>
      </rPr>
      <t xml:space="preserve"> და </t>
    </r>
    <r>
      <rPr>
        <b/>
        <sz val="9"/>
        <rFont val="Arial"/>
      </rPr>
      <t>A</t>
    </r>
    <r>
      <rPr>
        <b/>
        <sz val="9"/>
        <rFont val="AcadNusx"/>
      </rPr>
      <t>-240</t>
    </r>
    <r>
      <rPr>
        <b/>
        <sz val="9"/>
        <rFont val="Arial"/>
      </rPr>
      <t>ჩ</t>
    </r>
  </si>
  <si>
    <r>
      <t>მ</t>
    </r>
    <r>
      <rPr>
        <b/>
        <vertAlign val="superscript"/>
        <sz val="10"/>
        <rFont val="AcadNusx"/>
      </rPr>
      <t>3</t>
    </r>
  </si>
  <si>
    <r>
      <t xml:space="preserve">monoliTuri rk/betonis sartyelis mowyoba SemoRobvis Tavze betoniT </t>
    </r>
    <r>
      <rPr>
        <b/>
        <sz val="9"/>
        <rFont val="Arial"/>
      </rPr>
      <t>B</t>
    </r>
    <r>
      <rPr>
        <b/>
        <sz val="9"/>
        <rFont val="AcadNusx"/>
      </rPr>
      <t>-25</t>
    </r>
  </si>
  <si>
    <r>
      <t>m</t>
    </r>
    <r>
      <rPr>
        <b/>
        <vertAlign val="superscript"/>
        <sz val="12"/>
        <rFont val="AcadNusx"/>
      </rPr>
      <t>3</t>
    </r>
  </si>
  <si>
    <r>
      <t xml:space="preserve">armatura </t>
    </r>
    <r>
      <rPr>
        <b/>
        <sz val="9"/>
        <rFont val="Arial"/>
      </rPr>
      <t>A</t>
    </r>
    <r>
      <rPr>
        <b/>
        <sz val="9"/>
        <rFont val="AcadNusx"/>
      </rPr>
      <t>-500</t>
    </r>
    <r>
      <rPr>
        <b/>
        <sz val="9"/>
        <rFont val="Arial"/>
      </rPr>
      <t>C</t>
    </r>
    <r>
      <rPr>
        <b/>
        <sz val="9"/>
        <rFont val="AcadNusx"/>
      </rPr>
      <t xml:space="preserve"> da </t>
    </r>
    <r>
      <rPr>
        <b/>
        <sz val="9"/>
        <rFont val="Arial"/>
      </rPr>
      <t>A</t>
    </r>
    <r>
      <rPr>
        <b/>
        <sz val="9"/>
        <rFont val="AcadNusx"/>
      </rPr>
      <t>-240</t>
    </r>
    <r>
      <rPr>
        <b/>
        <sz val="9"/>
        <rFont val="Arial"/>
      </rPr>
      <t>C</t>
    </r>
  </si>
  <si>
    <t>imave kedlis maRalxarisxovani lesva qviSa-cementis xsnariT</t>
  </si>
  <si>
    <r>
      <t>m</t>
    </r>
    <r>
      <rPr>
        <b/>
        <vertAlign val="superscript"/>
        <sz val="10"/>
        <rFont val="AcadNusx"/>
      </rPr>
      <t>2</t>
    </r>
  </si>
  <si>
    <t>kedlis maRalxarisxovani SeRebva wyalemulsiis saRebaviT ორჯერ</t>
  </si>
  <si>
    <r>
      <t>m</t>
    </r>
    <r>
      <rPr>
        <b/>
        <vertAlign val="superscript"/>
        <sz val="10"/>
        <rFont val="AcadNusx"/>
      </rPr>
      <t>2</t>
    </r>
  </si>
  <si>
    <t>Tavi VI _ liTonis SemoRobvebi WiSkrebiT</t>
  </si>
  <si>
    <t>liTonis SemoRobvებis mowyoba 210 grZ.m</t>
  </si>
  <si>
    <t>milkvadrati 150X150X4</t>
  </si>
  <si>
    <t>milkvadrati 100X100X3</t>
  </si>
  <si>
    <t>kvadrati 10X10</t>
  </si>
  <si>
    <t>ზოლოვანა 40X3</t>
  </si>
  <si>
    <t>სხვადასხვა სხმული</t>
  </si>
  <si>
    <t>ღობის SeRebva antikoroziuli zeT. saRebaviT ორჯერ</t>
  </si>
  <si>
    <r>
      <t>m</t>
    </r>
    <r>
      <rPr>
        <b/>
        <vertAlign val="superscript"/>
        <sz val="10"/>
        <rFont val="AcadNusx"/>
      </rPr>
      <t>2</t>
    </r>
  </si>
  <si>
    <t>თავი VII - სანიაღვრე სისტემა</t>
  </si>
  <si>
    <t>ა) ნიაღვარდამჭერი ჭები</t>
  </si>
  <si>
    <t xml:space="preserve">გრუნტის გაჭრა ნიაღვარმიმღები ჭების მოსაწყობად       </t>
  </si>
  <si>
    <r>
      <t>მ</t>
    </r>
    <r>
      <rPr>
        <b/>
        <vertAlign val="superscript"/>
        <sz val="10"/>
        <rFont val="AcadNusx"/>
      </rPr>
      <t>3</t>
    </r>
  </si>
  <si>
    <t>თხრილში ქვიშის საფუძვლის მოწყობა მილების ქვეშ სისქით 10 სმ. და მილების თავზე სისქით 10 სმ.</t>
  </si>
  <si>
    <r>
      <t>მ</t>
    </r>
    <r>
      <rPr>
        <b/>
        <vertAlign val="superscript"/>
        <sz val="10"/>
        <rFont val="AcadNusx"/>
      </rPr>
      <t>3</t>
    </r>
  </si>
  <si>
    <t>tranSeas Sevseba balastiT</t>
  </si>
  <si>
    <r>
      <t>მ</t>
    </r>
    <r>
      <rPr>
        <b/>
        <vertAlign val="superscript"/>
        <sz val="11"/>
        <rFont val="AcadNusx"/>
      </rPr>
      <t>3</t>
    </r>
  </si>
  <si>
    <r>
      <t xml:space="preserve">სანიღვრე პლასტმასის გოფრირებული მილების მოწყობა თხრილში </t>
    </r>
    <r>
      <rPr>
        <b/>
        <sz val="9"/>
        <rFont val="Arial"/>
      </rPr>
      <t>Ø</t>
    </r>
    <r>
      <rPr>
        <b/>
        <sz val="9"/>
        <rFont val="AcadNusx"/>
      </rPr>
      <t xml:space="preserve">=300 მმ.                        </t>
    </r>
    <r>
      <rPr>
        <b/>
        <sz val="9"/>
        <rFont val="Arial"/>
      </rPr>
      <t>SN</t>
    </r>
    <r>
      <rPr>
        <b/>
        <sz val="9"/>
        <rFont val="AcadNusx"/>
      </rPr>
      <t>-8</t>
    </r>
  </si>
  <si>
    <r>
      <t xml:space="preserve">სანიღვრე პლასტმასის გოფრირებული მილების მოწყობა თხრილში </t>
    </r>
    <r>
      <rPr>
        <b/>
        <sz val="9"/>
        <rFont val="Arial"/>
      </rPr>
      <t>Ø</t>
    </r>
    <r>
      <rPr>
        <b/>
        <sz val="9"/>
        <rFont val="AcadNusx"/>
      </rPr>
      <t xml:space="preserve">=400 მმ.                        </t>
    </r>
    <r>
      <rPr>
        <b/>
        <sz val="9"/>
        <rFont val="Arial"/>
      </rPr>
      <t>SN</t>
    </r>
    <r>
      <rPr>
        <b/>
        <sz val="9"/>
        <rFont val="AcadNusx"/>
      </rPr>
      <t>-8</t>
    </r>
  </si>
  <si>
    <r>
      <t xml:space="preserve">სანიღვრე პლასტმასის გოფრირებული მილების მოწყობა თხრილში </t>
    </r>
    <r>
      <rPr>
        <b/>
        <sz val="9"/>
        <rFont val="Arial"/>
      </rPr>
      <t>Ø</t>
    </r>
    <r>
      <rPr>
        <b/>
        <sz val="9"/>
        <rFont val="AcadNusx"/>
      </rPr>
      <t xml:space="preserve">=500 მმ.                        </t>
    </r>
    <r>
      <rPr>
        <b/>
        <sz val="9"/>
        <rFont val="Arial"/>
      </rPr>
      <t>SN</t>
    </r>
    <r>
      <rPr>
        <b/>
        <sz val="9"/>
        <rFont val="AcadNusx"/>
      </rPr>
      <t>-8</t>
    </r>
  </si>
  <si>
    <t>თხრილში ქვიშის საფუძვლის მოწყობა ნიაღვარმიმღები და ნიაღვარდამჭერი ჭების ქვეშ სისქით 10 სმ.</t>
  </si>
  <si>
    <r>
      <t>მ</t>
    </r>
    <r>
      <rPr>
        <b/>
        <vertAlign val="superscript"/>
        <sz val="10"/>
        <rFont val="AcadNusx"/>
      </rPr>
      <t>3</t>
    </r>
  </si>
  <si>
    <r>
      <t xml:space="preserve">ნიაღვარდამჭერი ჭებისa da saniaRvre arxebis ძირებისა და კედლების მოწყობა რკ/ბეტონით </t>
    </r>
    <r>
      <rPr>
        <b/>
        <sz val="10"/>
        <rFont val="Arial"/>
      </rPr>
      <t>B</t>
    </r>
    <r>
      <rPr>
        <b/>
        <sz val="10"/>
        <rFont val="AcadNusx"/>
      </rPr>
      <t>-25</t>
    </r>
  </si>
  <si>
    <r>
      <t>მ</t>
    </r>
    <r>
      <rPr>
        <b/>
        <vertAlign val="superscript"/>
        <sz val="10"/>
        <rFont val="AcadNusx"/>
      </rPr>
      <t>3</t>
    </r>
  </si>
  <si>
    <r>
      <t xml:space="preserve">არმატურა </t>
    </r>
    <r>
      <rPr>
        <b/>
        <sz val="10"/>
        <rFont val="Arial"/>
      </rPr>
      <t>A</t>
    </r>
    <r>
      <rPr>
        <b/>
        <sz val="10"/>
        <rFont val="AcadNusx"/>
      </rPr>
      <t>-III დ=10 მმ</t>
    </r>
  </si>
  <si>
    <t>ნიაღვარდამჭერი ჭების ზედაპირების დამუშავება ბიტუმის მასტიკით (ჰიდროიზოლაცია)</t>
  </si>
  <si>
    <r>
      <t>მ</t>
    </r>
    <r>
      <rPr>
        <b/>
        <vertAlign val="superscript"/>
        <sz val="10"/>
        <rFont val="AcadNusx"/>
      </rPr>
      <t>2</t>
    </r>
  </si>
  <si>
    <t>ნიაღვარდამჭერი და ღია სანიაღვრე არხების თავზე ოთხკუთხა თუჯის ცხაურის მონტაჟი (400X600)</t>
  </si>
  <si>
    <t>თავი VIII - ამოსაწმენდი ორმო</t>
  </si>
  <si>
    <t>გრუნტის გაჭრა სეპტიკისათვის და ამოსაწმენდი ორმოსათვის     დატვირთვა ავტომცლელზე</t>
  </si>
  <si>
    <r>
      <t>მ</t>
    </r>
    <r>
      <rPr>
        <b/>
        <vertAlign val="superscript"/>
        <sz val="10"/>
        <rFont val="AcadNusx"/>
      </rPr>
      <t>3</t>
    </r>
  </si>
  <si>
    <t>ზედმეტი მოჭრილი გრუნტის გატანა nayarSi</t>
  </si>
  <si>
    <r>
      <t>მ</t>
    </r>
    <r>
      <rPr>
        <b/>
        <vertAlign val="superscript"/>
        <sz val="10"/>
        <rFont val="AcadNusx"/>
      </rPr>
      <t>3</t>
    </r>
  </si>
  <si>
    <r>
      <t xml:space="preserve">სანიღვრე პლასტმასის გოფრირებული მილების მოწყობა თხრილში </t>
    </r>
    <r>
      <rPr>
        <b/>
        <sz val="9"/>
        <rFont val="Arial"/>
      </rPr>
      <t>Ø</t>
    </r>
    <r>
      <rPr>
        <b/>
        <sz val="9"/>
        <rFont val="AcadNusx"/>
      </rPr>
      <t xml:space="preserve">=150 მმ.                        </t>
    </r>
    <r>
      <rPr>
        <b/>
        <sz val="9"/>
        <rFont val="Arial"/>
      </rPr>
      <t>SN</t>
    </r>
    <r>
      <rPr>
        <b/>
        <sz val="9"/>
        <rFont val="AcadNusx"/>
      </rPr>
      <t>-8 ამოსაწმენდი და სეპტიკისათვის სპეციფიკაციის მიხედვით</t>
    </r>
  </si>
  <si>
    <t xml:space="preserve">ამოსაწმენდი ორმოს ძირებისა და კედლების მოწყობა რკ/ბეტონით </t>
  </si>
  <si>
    <r>
      <t>მ</t>
    </r>
    <r>
      <rPr>
        <b/>
        <vertAlign val="superscript"/>
        <sz val="10"/>
        <rFont val="AcadNusx"/>
      </rPr>
      <t>3</t>
    </r>
  </si>
  <si>
    <r>
      <t xml:space="preserve">არმატურა </t>
    </r>
    <r>
      <rPr>
        <b/>
        <sz val="10"/>
        <rFont val="Arial"/>
      </rPr>
      <t>A</t>
    </r>
    <r>
      <rPr>
        <b/>
        <sz val="10"/>
        <rFont val="AcadNusx"/>
      </rPr>
      <t>-III დ=10 მმ</t>
    </r>
  </si>
  <si>
    <t>ამოსაწმენდი ორმოს კედლების ზედაპირების დამუშავება ბიტუმის მასტიკით (ჰიდროიზოლაცია)</t>
  </si>
  <si>
    <r>
      <t>მ</t>
    </r>
    <r>
      <rPr>
        <b/>
        <vertAlign val="superscript"/>
        <sz val="10"/>
        <rFont val="AcadNusx"/>
      </rPr>
      <t>2</t>
    </r>
  </si>
  <si>
    <t>ჭებზე თუჯის ხუფების მონტაჟი 60*60</t>
  </si>
  <si>
    <t>კომპრესორის მონტაჟი</t>
  </si>
  <si>
    <t>თავი IX - სხვადასხვა</t>
  </si>
  <si>
    <t>შლაგბაუმის მოწყობა</t>
  </si>
  <si>
    <t>ძელსკამების მოწყობა</t>
  </si>
  <si>
    <t>საგზაო ჰორიზონტალური მონიშვნის ხაზი,  სიგანით 15 სმ (თერმოპლასტიკური საღებავი შუქამრეკლი ბურთულაკების დანამატით)</t>
  </si>
  <si>
    <t>ჯამი  თავი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</si>
</sst>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0"/>
    <numFmt numFmtId="165" formatCode="0.0000"/>
    <numFmt numFmtId="166" formatCode="0.0"/>
    <numFmt numFmtId="167" formatCode="#,##0.0"/>
    <numFmt numFmtId="168" formatCode="_-* #,##0.00_р_._-;\-* #,##0.00_р_._-;_-* &quot;-&quot;??_р_._-;_-@"/>
  </numFmts>
  <fonts count="65">
    <font>
      <sz val="11"/>
      <color theme="1"/>
      <name val="Arial"/>
    </font>
    <font>
      <sz val="11"/>
      <color rgb="FF000000"/>
      <name val="Calibri"/>
    </font>
    <font>
      <b/>
      <i/>
      <sz val="12"/>
      <color rgb="FF000000"/>
      <name val="Calibri"/>
    </font>
    <font>
      <b/>
      <sz val="11"/>
      <color rgb="FF000000"/>
      <name val="Acadnusx"/>
    </font>
    <font>
      <b/>
      <sz val="11"/>
      <color rgb="FF000000"/>
      <name val="Calibri"/>
    </font>
    <font>
      <sz val="11"/>
      <color theme="1"/>
      <name val="Acadnusx"/>
    </font>
    <font>
      <sz val="9"/>
      <color rgb="FF000000"/>
      <name val="Acadnusx"/>
    </font>
    <font>
      <sz val="11"/>
      <name val="Arial"/>
    </font>
    <font>
      <sz val="11"/>
      <color theme="1"/>
      <name val="Calibri"/>
    </font>
    <font>
      <b/>
      <sz val="11"/>
      <color theme="1"/>
      <name val="Acadnusx"/>
    </font>
    <font>
      <b/>
      <sz val="12"/>
      <color rgb="FF000000"/>
      <name val="Acadnusx"/>
    </font>
    <font>
      <sz val="9"/>
      <color theme="1"/>
      <name val="Acadnusx"/>
    </font>
    <font>
      <b/>
      <sz val="11"/>
      <color theme="1"/>
      <name val="Calibri"/>
    </font>
    <font>
      <sz val="9"/>
      <color rgb="FFFF0000"/>
      <name val="Acadnusx"/>
    </font>
    <font>
      <sz val="11"/>
      <color rgb="FFFF0000"/>
      <name val="Calibri"/>
    </font>
    <font>
      <b/>
      <sz val="9"/>
      <color rgb="FF000000"/>
      <name val="Acadnusx"/>
    </font>
    <font>
      <b/>
      <sz val="9"/>
      <color theme="1"/>
      <name val="Acadnusx"/>
    </font>
    <font>
      <b/>
      <sz val="14"/>
      <color theme="1"/>
      <name val="Acadnusx"/>
    </font>
    <font>
      <sz val="10"/>
      <color theme="1"/>
      <name val="Acadnusx"/>
    </font>
    <font>
      <sz val="10"/>
      <color theme="1"/>
      <name val="Calibri"/>
    </font>
    <font>
      <b/>
      <sz val="12"/>
      <color theme="1"/>
      <name val="Acadnusx"/>
    </font>
    <font>
      <b/>
      <sz val="10"/>
      <color theme="1"/>
      <name val="Acadnusx"/>
    </font>
    <font>
      <b/>
      <sz val="10"/>
      <color rgb="FF000000"/>
      <name val="Calibri"/>
    </font>
    <font>
      <b/>
      <sz val="10"/>
      <color rgb="FF000000"/>
      <name val="Acadnusx"/>
    </font>
    <font>
      <b/>
      <sz val="11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theme="1"/>
      <name val="Times New Roman"/>
    </font>
    <font>
      <sz val="11"/>
      <color theme="1"/>
      <name val="Times New Roman"/>
    </font>
    <font>
      <sz val="10"/>
      <color theme="1"/>
      <name val="Arial"/>
    </font>
    <font>
      <sz val="12"/>
      <color theme="1"/>
      <name val="Acadnusx"/>
    </font>
    <font>
      <i/>
      <sz val="12"/>
      <color theme="1"/>
      <name val="Acadnusx"/>
    </font>
    <font>
      <b/>
      <i/>
      <sz val="12"/>
      <color theme="1"/>
      <name val="Acadnusx"/>
    </font>
    <font>
      <i/>
      <sz val="10"/>
      <color theme="1"/>
      <name val="Acadnusx"/>
    </font>
    <font>
      <b/>
      <i/>
      <sz val="10"/>
      <color theme="1"/>
      <name val="Calibri"/>
    </font>
    <font>
      <b/>
      <i/>
      <sz val="10"/>
      <color theme="1"/>
      <name val="Arial"/>
    </font>
    <font>
      <sz val="10"/>
      <color rgb="FF000000"/>
      <name val="Calibri"/>
    </font>
    <font>
      <b/>
      <sz val="10"/>
      <color rgb="FFFF0000"/>
      <name val="Arial"/>
    </font>
    <font>
      <b/>
      <i/>
      <sz val="12"/>
      <color rgb="FFFF0000"/>
      <name val="Calibri"/>
    </font>
    <font>
      <b/>
      <i/>
      <sz val="12"/>
      <color theme="1"/>
      <name val="Merriweather"/>
    </font>
    <font>
      <i/>
      <sz val="12"/>
      <color theme="1"/>
      <name val="Merriweather"/>
    </font>
    <font>
      <b/>
      <i/>
      <sz val="16"/>
      <color theme="1"/>
      <name val="Merriweather"/>
    </font>
    <font>
      <b/>
      <sz val="10"/>
      <color theme="1"/>
      <name val="Litnusx"/>
    </font>
    <font>
      <b/>
      <sz val="9"/>
      <color theme="1"/>
      <name val="Litnusx"/>
    </font>
    <font>
      <b/>
      <sz val="8"/>
      <color theme="1"/>
      <name val="Acadnusx"/>
    </font>
    <font>
      <b/>
      <sz val="10"/>
      <color theme="1"/>
      <name val="Merriweather"/>
    </font>
    <font>
      <b/>
      <sz val="10"/>
      <color theme="1"/>
      <name val="Times New Roman"/>
    </font>
    <font>
      <b/>
      <sz val="11"/>
      <name val="AcadNusx"/>
    </font>
    <font>
      <b/>
      <sz val="11"/>
      <name val="Calibri"/>
    </font>
    <font>
      <b/>
      <vertAlign val="superscript"/>
      <sz val="11"/>
      <name val="AcadNusx"/>
    </font>
    <font>
      <b/>
      <vertAlign val="superscript"/>
      <sz val="10"/>
      <name val="AcadNusx"/>
    </font>
    <font>
      <b/>
      <vertAlign val="superscript"/>
      <sz val="11"/>
      <color rgb="FF000000"/>
      <name val="AcadNusx"/>
    </font>
    <font>
      <b/>
      <sz val="11"/>
      <name val="Arial"/>
    </font>
    <font>
      <b/>
      <sz val="9"/>
      <name val="Arial"/>
    </font>
    <font>
      <b/>
      <sz val="9"/>
      <name val="AcadNusx"/>
    </font>
    <font>
      <b/>
      <vertAlign val="superscript"/>
      <sz val="12"/>
      <name val="AcadNusx"/>
    </font>
    <font>
      <b/>
      <sz val="10"/>
      <color rgb="FF000000"/>
      <name val="Arial"/>
    </font>
    <font>
      <b/>
      <vertAlign val="superscript"/>
      <sz val="10"/>
      <color theme="1"/>
      <name val="AcadNusx"/>
    </font>
    <font>
      <b/>
      <sz val="10"/>
      <name val="AcadNusx"/>
    </font>
    <font>
      <b/>
      <sz val="10"/>
      <name val="Arial"/>
    </font>
    <font>
      <b/>
      <i/>
      <sz val="12"/>
      <name val="Calibri"/>
    </font>
    <font>
      <b/>
      <sz val="14"/>
      <name val="Calibri"/>
    </font>
    <font>
      <b/>
      <vertAlign val="superscript"/>
      <sz val="10"/>
      <name val="LitNusx"/>
    </font>
    <font>
      <b/>
      <vertAlign val="superscript"/>
      <sz val="9"/>
      <name val="AcadNusx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1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6" fillId="0" borderId="3" xfId="0" applyFont="1" applyBorder="1" applyAlignment="1">
      <alignment horizontal="left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2" fontId="13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/>
    <xf numFmtId="2" fontId="1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0" fillId="0" borderId="0" xfId="0" applyFont="1"/>
    <xf numFmtId="0" fontId="16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2" fontId="19" fillId="3" borderId="3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65" fontId="21" fillId="0" borderId="3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6" fontId="21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2" fontId="24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166" fontId="25" fillId="0" borderId="3" xfId="0" applyNumberFormat="1" applyFont="1" applyBorder="1" applyAlignment="1">
      <alignment horizontal="center" vertical="center" wrapText="1"/>
    </xf>
    <xf numFmtId="2" fontId="26" fillId="0" borderId="3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64" fontId="24" fillId="0" borderId="3" xfId="0" applyNumberFormat="1" applyFont="1" applyBorder="1" applyAlignment="1">
      <alignment horizontal="center" vertical="center" wrapText="1"/>
    </xf>
    <xf numFmtId="2" fontId="25" fillId="0" borderId="3" xfId="0" applyNumberFormat="1" applyFont="1" applyBorder="1" applyAlignment="1">
      <alignment horizontal="center" vertical="center" wrapText="1"/>
    </xf>
    <xf numFmtId="166" fontId="24" fillId="0" borderId="3" xfId="0" applyNumberFormat="1" applyFont="1" applyBorder="1" applyAlignment="1">
      <alignment horizontal="center" vertical="center" wrapText="1"/>
    </xf>
    <xf numFmtId="2" fontId="18" fillId="3" borderId="3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21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top" wrapText="1"/>
    </xf>
    <xf numFmtId="49" fontId="28" fillId="3" borderId="3" xfId="0" applyNumberFormat="1" applyFont="1" applyFill="1" applyBorder="1" applyAlignment="1">
      <alignment horizontal="center" vertical="top" wrapText="1"/>
    </xf>
    <xf numFmtId="1" fontId="28" fillId="3" borderId="3" xfId="0" applyNumberFormat="1" applyFont="1" applyFill="1" applyBorder="1" applyAlignment="1">
      <alignment horizontal="center" vertical="top" wrapText="1"/>
    </xf>
    <xf numFmtId="4" fontId="21" fillId="0" borderId="3" xfId="0" applyNumberFormat="1" applyFont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49" fontId="29" fillId="3" borderId="3" xfId="0" applyNumberFormat="1" applyFont="1" applyFill="1" applyBorder="1" applyAlignment="1">
      <alignment horizontal="center" vertical="center" wrapText="1"/>
    </xf>
    <xf numFmtId="1" fontId="29" fillId="3" borderId="3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167" fontId="9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top" wrapText="1"/>
    </xf>
    <xf numFmtId="2" fontId="18" fillId="3" borderId="3" xfId="0" applyNumberFormat="1" applyFont="1" applyFill="1" applyBorder="1" applyAlignment="1">
      <alignment horizontal="center" vertical="top" wrapText="1"/>
    </xf>
    <xf numFmtId="3" fontId="21" fillId="0" borderId="3" xfId="0" applyNumberFormat="1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164" fontId="21" fillId="2" borderId="3" xfId="0" applyNumberFormat="1" applyFont="1" applyFill="1" applyBorder="1" applyAlignment="1">
      <alignment horizontal="center" vertical="center" wrapText="1"/>
    </xf>
    <xf numFmtId="9" fontId="21" fillId="0" borderId="3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4" fontId="30" fillId="0" borderId="0" xfId="0" applyNumberFormat="1" applyFont="1" applyAlignment="1">
      <alignment horizontal="center" vertical="center" wrapText="1"/>
    </xf>
    <xf numFmtId="2" fontId="30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2" fontId="27" fillId="0" borderId="3" xfId="0" applyNumberFormat="1" applyFont="1" applyBorder="1" applyAlignment="1">
      <alignment horizontal="center" vertical="center" wrapText="1"/>
    </xf>
    <xf numFmtId="2" fontId="26" fillId="3" borderId="3" xfId="0" applyNumberFormat="1" applyFont="1" applyFill="1" applyBorder="1" applyAlignment="1">
      <alignment horizontal="center" vertical="center" wrapText="1"/>
    </xf>
    <xf numFmtId="2" fontId="30" fillId="3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right" vertical="center"/>
    </xf>
    <xf numFmtId="2" fontId="12" fillId="0" borderId="3" xfId="0" applyNumberFormat="1" applyFont="1" applyBorder="1" applyAlignment="1">
      <alignment horizontal="right" vertical="center"/>
    </xf>
    <xf numFmtId="0" fontId="28" fillId="0" borderId="3" xfId="0" applyFont="1" applyBorder="1" applyAlignment="1">
      <alignment horizontal="center" vertical="top" wrapText="1"/>
    </xf>
    <xf numFmtId="49" fontId="28" fillId="0" borderId="3" xfId="0" applyNumberFormat="1" applyFont="1" applyBorder="1" applyAlignment="1">
      <alignment horizontal="center" vertical="top" wrapText="1"/>
    </xf>
    <xf numFmtId="1" fontId="28" fillId="0" borderId="3" xfId="0" applyNumberFormat="1" applyFont="1" applyBorder="1" applyAlignment="1">
      <alignment horizontal="center" vertical="top" wrapText="1"/>
    </xf>
    <xf numFmtId="2" fontId="18" fillId="0" borderId="3" xfId="0" applyNumberFormat="1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2" fontId="21" fillId="3" borderId="3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 vertical="center" wrapText="1"/>
    </xf>
    <xf numFmtId="2" fontId="21" fillId="2" borderId="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left" vertical="center" wrapText="1"/>
    </xf>
    <xf numFmtId="166" fontId="32" fillId="0" borderId="3" xfId="0" applyNumberFormat="1" applyFont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166" fontId="32" fillId="3" borderId="3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2" fontId="36" fillId="0" borderId="1" xfId="0" applyNumberFormat="1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1" fontId="32" fillId="3" borderId="3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1" fontId="27" fillId="0" borderId="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8" fontId="5" fillId="0" borderId="0" xfId="0" applyNumberFormat="1" applyFont="1"/>
    <xf numFmtId="2" fontId="38" fillId="0" borderId="3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0" fontId="33" fillId="3" borderId="10" xfId="0" applyFont="1" applyFill="1" applyBorder="1" applyAlignment="1">
      <alignment vertical="center" wrapText="1"/>
    </xf>
    <xf numFmtId="0" fontId="33" fillId="3" borderId="11" xfId="0" applyFont="1" applyFill="1" applyBorder="1" applyAlignment="1">
      <alignment vertical="center" wrapText="1"/>
    </xf>
    <xf numFmtId="0" fontId="30" fillId="0" borderId="12" xfId="0" applyFont="1" applyBorder="1" applyAlignment="1">
      <alignment horizontal="center" vertical="center" wrapText="1"/>
    </xf>
    <xf numFmtId="0" fontId="39" fillId="3" borderId="9" xfId="0" applyFont="1" applyFill="1" applyBorder="1" applyAlignment="1">
      <alignment vertical="center" wrapText="1"/>
    </xf>
    <xf numFmtId="1" fontId="20" fillId="0" borderId="3" xfId="0" applyNumberFormat="1" applyFont="1" applyBorder="1" applyAlignment="1">
      <alignment horizontal="center" vertical="center" wrapText="1"/>
    </xf>
    <xf numFmtId="0" fontId="39" fillId="3" borderId="10" xfId="0" applyFont="1" applyFill="1" applyBorder="1" applyAlignment="1">
      <alignment vertical="center" wrapText="1"/>
    </xf>
    <xf numFmtId="0" fontId="39" fillId="3" borderId="11" xfId="0" applyFont="1" applyFill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166" fontId="27" fillId="2" borderId="3" xfId="0" applyNumberFormat="1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 wrapText="1"/>
    </xf>
    <xf numFmtId="1" fontId="27" fillId="3" borderId="3" xfId="0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2" fontId="27" fillId="2" borderId="3" xfId="0" applyNumberFormat="1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166" fontId="41" fillId="0" borderId="3" xfId="0" applyNumberFormat="1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6" fillId="0" borderId="3" xfId="0" applyFont="1" applyBorder="1" applyAlignment="1">
      <alignment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1" fontId="21" fillId="3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18" fillId="3" borderId="5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41" fillId="3" borderId="3" xfId="0" applyFont="1" applyFill="1" applyBorder="1" applyAlignment="1">
      <alignment horizontal="center" vertical="center" wrapText="1"/>
    </xf>
    <xf numFmtId="166" fontId="41" fillId="3" borderId="3" xfId="0" applyNumberFormat="1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1" fillId="0" borderId="3" xfId="0" applyFont="1" applyBorder="1"/>
    <xf numFmtId="0" fontId="16" fillId="3" borderId="3" xfId="0" applyFont="1" applyFill="1" applyBorder="1" applyAlignment="1">
      <alignment vertical="center" wrapText="1"/>
    </xf>
    <xf numFmtId="0" fontId="4" fillId="3" borderId="3" xfId="0" applyFont="1" applyFill="1" applyBorder="1"/>
    <xf numFmtId="0" fontId="43" fillId="0" borderId="3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26" fillId="0" borderId="3" xfId="0" applyNumberFormat="1" applyFont="1" applyBorder="1" applyAlignment="1">
      <alignment horizontal="center" vertical="center" wrapText="1"/>
    </xf>
    <xf numFmtId="166" fontId="26" fillId="0" borderId="3" xfId="0" applyNumberFormat="1" applyFont="1" applyBorder="1" applyAlignment="1">
      <alignment horizontal="center" vertical="center" wrapText="1"/>
    </xf>
    <xf numFmtId="1" fontId="25" fillId="2" borderId="3" xfId="0" applyNumberFormat="1" applyFont="1" applyFill="1" applyBorder="1" applyAlignment="1">
      <alignment horizontal="center" vertical="center" wrapText="1"/>
    </xf>
    <xf numFmtId="168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3" borderId="3" xfId="0" applyFont="1" applyFill="1" applyBorder="1"/>
    <xf numFmtId="0" fontId="12" fillId="0" borderId="3" xfId="0" applyFont="1" applyBorder="1"/>
    <xf numFmtId="0" fontId="16" fillId="2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8" fillId="3" borderId="8" xfId="0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/>
    </xf>
    <xf numFmtId="0" fontId="21" fillId="3" borderId="3" xfId="0" applyFont="1" applyFill="1" applyBorder="1" applyAlignment="1">
      <alignment horizontal="center"/>
    </xf>
    <xf numFmtId="2" fontId="44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/>
    <xf numFmtId="0" fontId="45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20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/>
    <xf numFmtId="0" fontId="27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/>
    </xf>
    <xf numFmtId="0" fontId="46" fillId="0" borderId="3" xfId="0" applyFont="1" applyBorder="1" applyAlignment="1">
      <alignment horizontal="center" vertical="center" wrapText="1"/>
    </xf>
    <xf numFmtId="1" fontId="46" fillId="0" borderId="3" xfId="0" applyNumberFormat="1" applyFont="1" applyBorder="1" applyAlignment="1">
      <alignment horizontal="center" vertical="center" shrinkToFit="1"/>
    </xf>
    <xf numFmtId="0" fontId="27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2" fontId="21" fillId="4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2" fontId="27" fillId="4" borderId="3" xfId="0" applyNumberFormat="1" applyFont="1" applyFill="1" applyBorder="1" applyAlignment="1">
      <alignment horizontal="center" vertical="center" wrapText="1"/>
    </xf>
    <xf numFmtId="164" fontId="26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167" fontId="26" fillId="2" borderId="3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7" fillId="3" borderId="3" xfId="0" applyFont="1" applyFill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top" wrapText="1"/>
    </xf>
    <xf numFmtId="1" fontId="20" fillId="3" borderId="3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43" fontId="5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wrapText="1"/>
    </xf>
    <xf numFmtId="0" fontId="1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2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15" xfId="0" applyFont="1" applyBorder="1"/>
    <xf numFmtId="0" fontId="12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7" fillId="0" borderId="19" xfId="0" applyFont="1" applyBorder="1"/>
    <xf numFmtId="0" fontId="15" fillId="0" borderId="18" xfId="0" applyFont="1" applyBorder="1" applyAlignment="1">
      <alignment horizontal="center" vertical="center" wrapText="1"/>
    </xf>
    <xf numFmtId="0" fontId="7" fillId="0" borderId="20" xfId="0" applyFont="1" applyBorder="1"/>
    <xf numFmtId="0" fontId="20" fillId="0" borderId="16" xfId="0" applyFont="1" applyBorder="1" applyAlignment="1">
      <alignment horizontal="center" vertical="center" wrapText="1"/>
    </xf>
    <xf numFmtId="0" fontId="7" fillId="0" borderId="16" xfId="0" applyFont="1" applyBorder="1"/>
    <xf numFmtId="0" fontId="24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workbookViewId="0"/>
  </sheetViews>
  <sheetFormatPr defaultColWidth="12.59765625" defaultRowHeight="15" customHeight="1"/>
  <cols>
    <col min="1" max="1" width="2.8984375" customWidth="1"/>
    <col min="2" max="2" width="14.8984375" customWidth="1"/>
    <col min="3" max="3" width="46.19921875" customWidth="1"/>
    <col min="4" max="4" width="18.69921875" customWidth="1"/>
    <col min="5" max="5" width="8.3984375" customWidth="1"/>
    <col min="6" max="6" width="12.8984375" customWidth="1"/>
    <col min="7" max="7" width="8" customWidth="1"/>
    <col min="8" max="24" width="7.59765625" customWidth="1"/>
  </cols>
  <sheetData>
    <row r="1" spans="1:24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3" customHeight="1">
      <c r="A2" s="268"/>
      <c r="B2" s="269"/>
      <c r="C2" s="269"/>
      <c r="D2" s="26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3" customHeight="1">
      <c r="A3" s="270" t="s">
        <v>0</v>
      </c>
      <c r="B3" s="269"/>
      <c r="C3" s="269"/>
      <c r="D3" s="26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4">
      <c r="A4" s="271" t="s">
        <v>1</v>
      </c>
      <c r="B4" s="269"/>
      <c r="C4" s="269"/>
      <c r="D4" s="26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.2">
      <c r="A5" s="272"/>
      <c r="B5" s="269"/>
      <c r="C5" s="269"/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7.75" customHeight="1">
      <c r="A7" s="273" t="s">
        <v>2</v>
      </c>
      <c r="B7" s="273" t="s">
        <v>3</v>
      </c>
      <c r="C7" s="273" t="s">
        <v>4</v>
      </c>
      <c r="D7" s="273" t="s">
        <v>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4.5" customHeight="1">
      <c r="A8" s="274"/>
      <c r="B8" s="274"/>
      <c r="C8" s="274"/>
      <c r="D8" s="27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4">
      <c r="A9" s="5">
        <v>1</v>
      </c>
      <c r="B9" s="5">
        <v>2</v>
      </c>
      <c r="C9" s="5">
        <v>3</v>
      </c>
      <c r="D9" s="5">
        <v>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4">
      <c r="A10" s="5"/>
      <c r="B10" s="5"/>
      <c r="C10" s="5"/>
      <c r="D10" s="6"/>
      <c r="E10" s="1"/>
      <c r="F10" s="1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4">
      <c r="A11" s="5">
        <v>1</v>
      </c>
      <c r="B11" s="5" t="s">
        <v>6</v>
      </c>
      <c r="C11" s="8" t="s">
        <v>7</v>
      </c>
      <c r="D11" s="9"/>
      <c r="E11" s="1"/>
      <c r="F11" s="7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4">
      <c r="A12" s="5">
        <v>2</v>
      </c>
      <c r="B12" s="5" t="s">
        <v>8</v>
      </c>
      <c r="C12" s="8" t="s">
        <v>9</v>
      </c>
      <c r="D12" s="9"/>
      <c r="E12" s="1"/>
      <c r="F12" s="7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4">
      <c r="A13" s="5">
        <v>3</v>
      </c>
      <c r="B13" s="5" t="s">
        <v>10</v>
      </c>
      <c r="C13" s="8" t="s">
        <v>11</v>
      </c>
      <c r="D13" s="9"/>
      <c r="E13" s="1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4">
      <c r="A14" s="5">
        <v>4</v>
      </c>
      <c r="B14" s="5" t="s">
        <v>12</v>
      </c>
      <c r="C14" s="8" t="s">
        <v>13</v>
      </c>
      <c r="D14" s="9"/>
      <c r="E14" s="1"/>
      <c r="F14" s="10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5.2">
      <c r="A15" s="5">
        <v>5</v>
      </c>
      <c r="B15" s="5" t="s">
        <v>14</v>
      </c>
      <c r="C15" s="8" t="s">
        <v>15</v>
      </c>
      <c r="D15" s="9"/>
      <c r="E15" s="1"/>
      <c r="F15" s="7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4">
      <c r="A16" s="5">
        <v>6</v>
      </c>
      <c r="B16" s="5" t="s">
        <v>16</v>
      </c>
      <c r="C16" s="8" t="s">
        <v>17</v>
      </c>
      <c r="D16" s="9"/>
      <c r="E16" s="1"/>
      <c r="F16" s="7"/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6" ht="14.4">
      <c r="A17" s="5">
        <v>7</v>
      </c>
      <c r="B17" s="5" t="s">
        <v>18</v>
      </c>
      <c r="C17" s="8" t="s">
        <v>19</v>
      </c>
      <c r="D17" s="9"/>
      <c r="E17" s="1"/>
      <c r="F17" s="7"/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6" ht="14.4">
      <c r="A18" s="5">
        <v>8</v>
      </c>
      <c r="B18" s="5" t="s">
        <v>20</v>
      </c>
      <c r="C18" s="8" t="s">
        <v>21</v>
      </c>
      <c r="D18" s="9"/>
      <c r="E18" s="1"/>
      <c r="F18" s="7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6" ht="14.4">
      <c r="A19" s="14">
        <v>9</v>
      </c>
      <c r="B19" s="14" t="s">
        <v>24</v>
      </c>
      <c r="C19" s="15" t="s">
        <v>25</v>
      </c>
      <c r="D19" s="9"/>
      <c r="E19" s="1"/>
      <c r="F19" s="7"/>
      <c r="G19" s="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6" ht="14.4">
      <c r="A20" s="14">
        <v>10</v>
      </c>
      <c r="B20" s="14" t="s">
        <v>29</v>
      </c>
      <c r="C20" s="15" t="s">
        <v>30</v>
      </c>
      <c r="D20" s="17"/>
      <c r="E20" s="18"/>
      <c r="F20" s="19"/>
      <c r="G20" s="1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6" ht="15.75" customHeight="1">
      <c r="A21" s="14">
        <v>11</v>
      </c>
      <c r="B21" s="14" t="s">
        <v>31</v>
      </c>
      <c r="C21" s="15" t="s">
        <v>32</v>
      </c>
      <c r="D21" s="9"/>
      <c r="E21" s="1"/>
      <c r="F21" s="7"/>
      <c r="G21" s="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6" ht="15.75" customHeight="1">
      <c r="A22" s="14"/>
      <c r="B22" s="14" t="s">
        <v>33</v>
      </c>
      <c r="C22" s="15" t="s">
        <v>34</v>
      </c>
      <c r="D22" s="9"/>
      <c r="E22" s="1"/>
      <c r="F22" s="7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1"/>
      <c r="Z22" s="21"/>
    </row>
    <row r="23" spans="1:26" ht="15.75" customHeight="1">
      <c r="A23" s="14">
        <v>12</v>
      </c>
      <c r="B23" s="14"/>
      <c r="C23" s="23" t="s">
        <v>40</v>
      </c>
      <c r="D23" s="24"/>
      <c r="E23" s="1"/>
      <c r="F23" s="7"/>
      <c r="G23" s="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6" ht="15.75" customHeight="1">
      <c r="A24" s="5"/>
      <c r="B24" s="5"/>
      <c r="C24" s="23" t="s">
        <v>41</v>
      </c>
      <c r="D24" s="2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6" ht="15.75" customHeight="1">
      <c r="A25" s="5"/>
      <c r="B25" s="5"/>
      <c r="C25" s="23" t="s">
        <v>42</v>
      </c>
      <c r="D25" s="2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6" ht="15.75" customHeight="1">
      <c r="A26" s="23"/>
      <c r="B26" s="23"/>
      <c r="C26" s="23" t="s">
        <v>43</v>
      </c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6" ht="15.75" customHeight="1">
      <c r="A27" s="29"/>
      <c r="B27" s="29"/>
      <c r="C27" s="23" t="s">
        <v>42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/>
    <row r="229" spans="1:24" ht="15.75" customHeight="1"/>
    <row r="230" spans="1:24" ht="15.75" customHeight="1"/>
    <row r="231" spans="1:24" ht="15.75" customHeight="1"/>
    <row r="232" spans="1:24" ht="15.75" customHeight="1"/>
    <row r="233" spans="1:24" ht="15.75" customHeight="1"/>
    <row r="234" spans="1:24" ht="15.75" customHeight="1"/>
    <row r="235" spans="1:24" ht="15.75" customHeight="1"/>
    <row r="236" spans="1:24" ht="15.75" customHeight="1"/>
    <row r="237" spans="1:24" ht="15.75" customHeight="1"/>
    <row r="238" spans="1:24" ht="15.75" customHeight="1"/>
    <row r="239" spans="1:24" ht="15.75" customHeight="1"/>
    <row r="240" spans="1:2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2:D2"/>
    <mergeCell ref="A3:D3"/>
    <mergeCell ref="A4:D4"/>
    <mergeCell ref="A5:C5"/>
    <mergeCell ref="A7:A8"/>
    <mergeCell ref="B7:B8"/>
    <mergeCell ref="C7:C8"/>
    <mergeCell ref="D7:D8"/>
  </mergeCells>
  <printOptions horizontalCentered="1"/>
  <pageMargins left="0" right="0" top="0" bottom="0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00"/>
  <sheetViews>
    <sheetView workbookViewId="0">
      <selection activeCell="E10" sqref="E10"/>
    </sheetView>
  </sheetViews>
  <sheetFormatPr defaultColWidth="12.59765625" defaultRowHeight="15" customHeight="1"/>
  <cols>
    <col min="1" max="1" width="3.19921875" customWidth="1"/>
    <col min="2" max="2" width="40" customWidth="1"/>
    <col min="3" max="3" width="14.59765625" customWidth="1"/>
    <col min="4" max="4" width="12.09765625" customWidth="1"/>
    <col min="5" max="5" width="16.59765625" customWidth="1"/>
    <col min="6" max="6" width="7.3984375" customWidth="1"/>
    <col min="7" max="26" width="7.59765625" customWidth="1"/>
  </cols>
  <sheetData>
    <row r="1" spans="1:26" ht="14.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40.5" customHeight="1">
      <c r="A2" s="289" t="s">
        <v>249</v>
      </c>
      <c r="B2" s="269"/>
      <c r="C2" s="269"/>
      <c r="D2" s="269"/>
      <c r="E2" s="269"/>
      <c r="F2" s="26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6.5" customHeight="1">
      <c r="A3" s="277" t="s">
        <v>519</v>
      </c>
      <c r="B3" s="269"/>
      <c r="C3" s="269"/>
      <c r="D3" s="269"/>
      <c r="E3" s="269"/>
      <c r="F3" s="26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4.4">
      <c r="A4" s="287" t="s">
        <v>520</v>
      </c>
      <c r="B4" s="269"/>
      <c r="C4" s="269"/>
      <c r="D4" s="269"/>
      <c r="E4" s="269"/>
      <c r="F4" s="269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31.5" customHeight="1">
      <c r="A5" s="206"/>
      <c r="B5" s="134" t="s">
        <v>521</v>
      </c>
      <c r="C5" s="134" t="s">
        <v>522</v>
      </c>
      <c r="D5" s="134" t="s">
        <v>37</v>
      </c>
      <c r="E5" s="231" t="s">
        <v>523</v>
      </c>
      <c r="F5" s="231" t="s">
        <v>39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7.399999999999999">
      <c r="A6" s="232">
        <v>1</v>
      </c>
      <c r="B6" s="45" t="s">
        <v>524</v>
      </c>
      <c r="C6" s="140" t="s">
        <v>525</v>
      </c>
      <c r="D6" s="123">
        <v>0.35</v>
      </c>
      <c r="E6" s="229"/>
      <c r="F6" s="229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30">
      <c r="A7" s="232">
        <v>2</v>
      </c>
      <c r="B7" s="45" t="s">
        <v>526</v>
      </c>
      <c r="C7" s="74" t="s">
        <v>527</v>
      </c>
      <c r="D7" s="123">
        <v>0.35</v>
      </c>
      <c r="E7" s="229"/>
      <c r="F7" s="233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>
      <c r="A8" s="232">
        <v>3</v>
      </c>
      <c r="B8" s="45" t="s">
        <v>528</v>
      </c>
      <c r="C8" s="74" t="s">
        <v>480</v>
      </c>
      <c r="D8" s="164">
        <v>450</v>
      </c>
      <c r="E8" s="229"/>
      <c r="F8" s="229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0">
      <c r="A9" s="232">
        <v>4</v>
      </c>
      <c r="B9" s="45" t="s">
        <v>529</v>
      </c>
      <c r="C9" s="74" t="s">
        <v>480</v>
      </c>
      <c r="D9" s="73">
        <f>950*1.02</f>
        <v>969</v>
      </c>
      <c r="E9" s="229"/>
      <c r="F9" s="229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30">
      <c r="A10" s="232">
        <v>5</v>
      </c>
      <c r="B10" s="45" t="s">
        <v>530</v>
      </c>
      <c r="C10" s="74" t="s">
        <v>480</v>
      </c>
      <c r="D10" s="73">
        <f>300*1.02</f>
        <v>306</v>
      </c>
      <c r="E10" s="229"/>
      <c r="F10" s="229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>
      <c r="A11" s="234"/>
      <c r="B11" s="134" t="s">
        <v>531</v>
      </c>
      <c r="C11" s="134"/>
      <c r="D11" s="134"/>
      <c r="E11" s="228"/>
      <c r="F11" s="22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30">
      <c r="A12" s="235">
        <v>1</v>
      </c>
      <c r="B12" s="45" t="s">
        <v>532</v>
      </c>
      <c r="C12" s="74" t="s">
        <v>434</v>
      </c>
      <c r="D12" s="74">
        <v>1</v>
      </c>
      <c r="E12" s="229"/>
      <c r="F12" s="229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60">
      <c r="A13" s="235">
        <v>2</v>
      </c>
      <c r="B13" s="45" t="s">
        <v>533</v>
      </c>
      <c r="C13" s="74" t="s">
        <v>506</v>
      </c>
      <c r="D13" s="73">
        <v>29</v>
      </c>
      <c r="E13" s="229"/>
      <c r="F13" s="229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60">
      <c r="A14" s="235">
        <v>3</v>
      </c>
      <c r="B14" s="45" t="s">
        <v>534</v>
      </c>
      <c r="C14" s="74" t="s">
        <v>506</v>
      </c>
      <c r="D14" s="73">
        <v>6</v>
      </c>
      <c r="E14" s="229"/>
      <c r="F14" s="229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0">
      <c r="A15" s="235">
        <v>4</v>
      </c>
      <c r="B15" s="45" t="s">
        <v>535</v>
      </c>
      <c r="C15" s="26" t="s">
        <v>328</v>
      </c>
      <c r="D15" s="73">
        <v>45</v>
      </c>
      <c r="E15" s="229"/>
      <c r="F15" s="22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30">
      <c r="A16" s="235">
        <v>5</v>
      </c>
      <c r="B16" s="45" t="s">
        <v>536</v>
      </c>
      <c r="C16" s="23" t="s">
        <v>506</v>
      </c>
      <c r="D16" s="73">
        <v>4</v>
      </c>
      <c r="E16" s="229"/>
      <c r="F16" s="229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6.4">
      <c r="A17" s="235">
        <v>6</v>
      </c>
      <c r="B17" s="236" t="s">
        <v>537</v>
      </c>
      <c r="C17" s="74" t="s">
        <v>309</v>
      </c>
      <c r="D17" s="164">
        <v>7450</v>
      </c>
      <c r="E17" s="229"/>
      <c r="F17" s="229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>
      <c r="A18" s="235">
        <v>7</v>
      </c>
      <c r="B18" s="45" t="s">
        <v>538</v>
      </c>
      <c r="C18" s="74" t="s">
        <v>518</v>
      </c>
      <c r="D18" s="164">
        <v>550</v>
      </c>
      <c r="E18" s="229"/>
      <c r="F18" s="229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0">
      <c r="A19" s="235">
        <v>8</v>
      </c>
      <c r="B19" s="45" t="s">
        <v>539</v>
      </c>
      <c r="C19" s="74" t="s">
        <v>328</v>
      </c>
      <c r="D19" s="164">
        <v>1</v>
      </c>
      <c r="E19" s="229"/>
      <c r="F19" s="229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>
      <c r="A20" s="235">
        <v>9</v>
      </c>
      <c r="B20" s="62" t="s">
        <v>540</v>
      </c>
      <c r="C20" s="26" t="s">
        <v>434</v>
      </c>
      <c r="D20" s="26">
        <v>1</v>
      </c>
      <c r="E20" s="229"/>
      <c r="F20" s="229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>
      <c r="A21" s="234"/>
      <c r="B21" s="134" t="s">
        <v>42</v>
      </c>
      <c r="C21" s="237"/>
      <c r="D21" s="238"/>
      <c r="E21" s="239"/>
      <c r="F21" s="239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:F2"/>
    <mergeCell ref="A3:F3"/>
    <mergeCell ref="A4:F4"/>
  </mergeCells>
  <printOptions horizontalCentered="1"/>
  <pageMargins left="0" right="0" top="0.39370078740157483" bottom="0.39370078740157483" header="0" footer="0"/>
  <pageSetup paperSize="9" scale="9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983"/>
  <sheetViews>
    <sheetView tabSelected="1" topLeftCell="A49" workbookViewId="0">
      <selection activeCell="F5" sqref="F5"/>
    </sheetView>
  </sheetViews>
  <sheetFormatPr defaultColWidth="12.59765625" defaultRowHeight="15" customHeight="1"/>
  <cols>
    <col min="1" max="1" width="3.19921875" customWidth="1"/>
    <col min="2" max="2" width="51.59765625" customWidth="1"/>
    <col min="3" max="3" width="12.19921875" customWidth="1"/>
    <col min="4" max="4" width="11" customWidth="1"/>
    <col min="5" max="5" width="10.59765625" customWidth="1"/>
    <col min="6" max="6" width="23.19921875" customWidth="1"/>
    <col min="7" max="26" width="8" customWidth="1"/>
  </cols>
  <sheetData>
    <row r="1" spans="1:26" ht="38.4" customHeight="1">
      <c r="A1" s="290" t="s">
        <v>0</v>
      </c>
      <c r="B1" s="291"/>
      <c r="C1" s="291"/>
      <c r="D1" s="291"/>
      <c r="E1" s="291"/>
      <c r="F1" s="29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4.25" customHeight="1">
      <c r="A2" s="293" t="s">
        <v>541</v>
      </c>
      <c r="B2" s="291"/>
      <c r="C2" s="291"/>
      <c r="D2" s="291"/>
      <c r="E2" s="291"/>
      <c r="F2" s="292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4.25" customHeight="1">
      <c r="A3" s="290" t="s">
        <v>542</v>
      </c>
      <c r="B3" s="291"/>
      <c r="C3" s="291"/>
      <c r="D3" s="291"/>
      <c r="E3" s="291"/>
      <c r="F3" s="29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5.8" customHeight="1">
      <c r="A4" s="201" t="s">
        <v>2</v>
      </c>
      <c r="B4" s="26" t="s">
        <v>35</v>
      </c>
      <c r="C4" s="26" t="s">
        <v>36</v>
      </c>
      <c r="D4" s="240" t="s">
        <v>37</v>
      </c>
      <c r="E4" s="26" t="s">
        <v>523</v>
      </c>
      <c r="F4" s="26" t="s">
        <v>39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4.25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7">
        <v>6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4.25" customHeight="1">
      <c r="A6" s="26"/>
      <c r="B6" s="26"/>
      <c r="C6" s="26"/>
      <c r="D6" s="26"/>
      <c r="E6" s="26"/>
      <c r="F6" s="24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4.25" customHeight="1">
      <c r="A7" s="134"/>
      <c r="B7" s="39" t="s">
        <v>543</v>
      </c>
      <c r="C7" s="39"/>
      <c r="D7" s="39"/>
      <c r="E7" s="242"/>
      <c r="F7" s="243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5.2">
      <c r="A8" s="244">
        <v>1</v>
      </c>
      <c r="B8" s="62" t="s">
        <v>544</v>
      </c>
      <c r="C8" s="74" t="s">
        <v>545</v>
      </c>
      <c r="D8" s="73">
        <v>4350</v>
      </c>
      <c r="E8" s="243"/>
      <c r="F8" s="243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0">
      <c r="A9" s="244">
        <v>2</v>
      </c>
      <c r="B9" s="45" t="s">
        <v>546</v>
      </c>
      <c r="C9" s="23" t="s">
        <v>547</v>
      </c>
      <c r="D9" s="73">
        <v>19000</v>
      </c>
      <c r="E9" s="243"/>
      <c r="F9" s="243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6.2">
      <c r="A10" s="244">
        <v>3</v>
      </c>
      <c r="B10" s="45" t="s">
        <v>550</v>
      </c>
      <c r="C10" s="23" t="s">
        <v>551</v>
      </c>
      <c r="D10" s="73">
        <f>(D8*1.85+D52*1.85)</f>
        <v>8880</v>
      </c>
      <c r="E10" s="243"/>
      <c r="F10" s="243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4.4">
      <c r="A11" s="244">
        <v>4</v>
      </c>
      <c r="B11" s="245" t="s">
        <v>552</v>
      </c>
      <c r="C11" s="246" t="s">
        <v>553</v>
      </c>
      <c r="D11" s="247">
        <v>4800</v>
      </c>
      <c r="E11" s="243"/>
      <c r="F11" s="243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34.799999999999997">
      <c r="A12" s="248"/>
      <c r="B12" s="39" t="s">
        <v>554</v>
      </c>
      <c r="C12" s="39"/>
      <c r="D12" s="39"/>
      <c r="E12" s="242"/>
      <c r="F12" s="24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0">
      <c r="A13" s="244">
        <v>1</v>
      </c>
      <c r="B13" s="45" t="s">
        <v>555</v>
      </c>
      <c r="C13" s="23" t="s">
        <v>556</v>
      </c>
      <c r="D13" s="73">
        <v>20</v>
      </c>
      <c r="E13" s="243"/>
      <c r="F13" s="243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0">
      <c r="A14" s="244">
        <v>2</v>
      </c>
      <c r="B14" s="45" t="s">
        <v>557</v>
      </c>
      <c r="C14" s="23" t="s">
        <v>558</v>
      </c>
      <c r="D14" s="73">
        <v>250</v>
      </c>
      <c r="E14" s="243"/>
      <c r="F14" s="24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9.8">
      <c r="A15" s="249"/>
      <c r="B15" s="32" t="s">
        <v>559</v>
      </c>
      <c r="C15" s="32"/>
      <c r="D15" s="32"/>
      <c r="E15" s="243"/>
      <c r="F15" s="243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47.4">
      <c r="A16" s="49">
        <v>1</v>
      </c>
      <c r="B16" s="45" t="s">
        <v>560</v>
      </c>
      <c r="C16" s="23" t="s">
        <v>561</v>
      </c>
      <c r="D16" s="58">
        <v>88.5</v>
      </c>
      <c r="E16" s="229"/>
      <c r="F16" s="229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30">
      <c r="A17" s="49">
        <v>2</v>
      </c>
      <c r="B17" s="45" t="s">
        <v>563</v>
      </c>
      <c r="C17" s="23" t="s">
        <v>564</v>
      </c>
      <c r="D17" s="73">
        <v>59</v>
      </c>
      <c r="E17" s="229"/>
      <c r="F17" s="229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30">
      <c r="A18" s="49">
        <v>3</v>
      </c>
      <c r="B18" s="45" t="s">
        <v>566</v>
      </c>
      <c r="C18" s="74" t="s">
        <v>474</v>
      </c>
      <c r="D18" s="73">
        <v>2193</v>
      </c>
      <c r="E18" s="229"/>
      <c r="F18" s="229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45">
      <c r="A19" s="49">
        <v>4</v>
      </c>
      <c r="B19" s="45" t="s">
        <v>567</v>
      </c>
      <c r="C19" s="74" t="s">
        <v>568</v>
      </c>
      <c r="D19" s="73">
        <v>590</v>
      </c>
      <c r="E19" s="229"/>
      <c r="F19" s="229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0">
      <c r="A20" s="49">
        <v>5</v>
      </c>
      <c r="B20" s="45" t="s">
        <v>569</v>
      </c>
      <c r="C20" s="23" t="s">
        <v>570</v>
      </c>
      <c r="D20" s="73">
        <v>4145</v>
      </c>
      <c r="E20" s="229"/>
      <c r="F20" s="229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6.2">
      <c r="A21" s="49">
        <v>6</v>
      </c>
      <c r="B21" s="45" t="s">
        <v>571</v>
      </c>
      <c r="C21" s="23" t="s">
        <v>80</v>
      </c>
      <c r="D21" s="73">
        <v>133</v>
      </c>
      <c r="E21" s="229"/>
      <c r="F21" s="229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9.8">
      <c r="A22" s="134"/>
      <c r="B22" s="32" t="s">
        <v>572</v>
      </c>
      <c r="C22" s="32"/>
      <c r="D22" s="32"/>
      <c r="E22" s="243"/>
      <c r="F22" s="243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47.4">
      <c r="A23" s="244">
        <v>1</v>
      </c>
      <c r="B23" s="45" t="s">
        <v>575</v>
      </c>
      <c r="C23" s="23" t="s">
        <v>577</v>
      </c>
      <c r="D23" s="73">
        <v>2198</v>
      </c>
      <c r="E23" s="229"/>
      <c r="F23" s="229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45">
      <c r="A24" s="244">
        <v>2</v>
      </c>
      <c r="B24" s="45" t="s">
        <v>578</v>
      </c>
      <c r="C24" s="23" t="s">
        <v>579</v>
      </c>
      <c r="D24" s="73">
        <v>845</v>
      </c>
      <c r="E24" s="229"/>
      <c r="F24" s="229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32.4">
      <c r="A25" s="244">
        <v>3</v>
      </c>
      <c r="B25" s="45" t="s">
        <v>580</v>
      </c>
      <c r="C25" s="216" t="s">
        <v>60</v>
      </c>
      <c r="D25" s="256">
        <v>5.07</v>
      </c>
      <c r="E25" s="229"/>
      <c r="F25" s="229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45">
      <c r="A26" s="244">
        <v>4</v>
      </c>
      <c r="B26" s="45" t="s">
        <v>581</v>
      </c>
      <c r="C26" s="23" t="s">
        <v>582</v>
      </c>
      <c r="D26" s="221">
        <v>8450</v>
      </c>
      <c r="E26" s="229"/>
      <c r="F26" s="229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32.4">
      <c r="A27" s="244">
        <v>5</v>
      </c>
      <c r="B27" s="45" t="s">
        <v>583</v>
      </c>
      <c r="C27" s="74" t="s">
        <v>60</v>
      </c>
      <c r="D27" s="105">
        <v>2.54</v>
      </c>
      <c r="E27" s="229"/>
      <c r="F27" s="229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45">
      <c r="A28" s="244">
        <v>6</v>
      </c>
      <c r="B28" s="45" t="s">
        <v>584</v>
      </c>
      <c r="C28" s="74" t="s">
        <v>585</v>
      </c>
      <c r="D28" s="73">
        <v>8450</v>
      </c>
      <c r="E28" s="229"/>
      <c r="F28" s="229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7.399999999999999">
      <c r="A29" s="244">
        <v>7</v>
      </c>
      <c r="B29" s="62" t="s">
        <v>586</v>
      </c>
      <c r="C29" s="74" t="s">
        <v>587</v>
      </c>
      <c r="D29" s="73">
        <v>6200</v>
      </c>
      <c r="E29" s="229"/>
      <c r="F29" s="229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>
      <c r="A30" s="244" t="s">
        <v>588</v>
      </c>
      <c r="B30" s="62" t="s">
        <v>589</v>
      </c>
      <c r="C30" s="74" t="s">
        <v>60</v>
      </c>
      <c r="D30" s="105">
        <v>16.516999999999999</v>
      </c>
      <c r="E30" s="229"/>
      <c r="F30" s="229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9.8">
      <c r="A31" s="244"/>
      <c r="B31" s="32" t="s">
        <v>590</v>
      </c>
      <c r="C31" s="32"/>
      <c r="D31" s="32"/>
      <c r="E31" s="243"/>
      <c r="F31" s="243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30">
      <c r="A32" s="248"/>
      <c r="B32" s="45" t="s">
        <v>593</v>
      </c>
      <c r="C32" s="257" t="s">
        <v>594</v>
      </c>
      <c r="D32" s="221">
        <v>15</v>
      </c>
      <c r="E32" s="229"/>
      <c r="F32" s="229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30">
      <c r="A33" s="244">
        <v>1</v>
      </c>
      <c r="B33" s="250" t="s">
        <v>595</v>
      </c>
      <c r="C33" s="258" t="s">
        <v>52</v>
      </c>
      <c r="D33" s="221">
        <v>30</v>
      </c>
      <c r="E33" s="229"/>
      <c r="F33" s="229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30">
      <c r="A34" s="244">
        <v>2</v>
      </c>
      <c r="B34" s="45" t="s">
        <v>597</v>
      </c>
      <c r="C34" s="23" t="s">
        <v>598</v>
      </c>
      <c r="D34" s="64">
        <v>121.5</v>
      </c>
      <c r="E34" s="229"/>
      <c r="F34" s="229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5.2">
      <c r="A35" s="244">
        <v>3</v>
      </c>
      <c r="B35" s="62" t="s">
        <v>599</v>
      </c>
      <c r="C35" s="23" t="s">
        <v>600</v>
      </c>
      <c r="D35" s="69">
        <v>11.02</v>
      </c>
      <c r="E35" s="229"/>
      <c r="F35" s="229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6.2">
      <c r="A36" s="244">
        <v>4</v>
      </c>
      <c r="B36" s="62" t="s">
        <v>601</v>
      </c>
      <c r="C36" s="23" t="s">
        <v>60</v>
      </c>
      <c r="D36" s="256">
        <v>1.05</v>
      </c>
      <c r="E36" s="229"/>
      <c r="F36" s="229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8">
      <c r="A37" s="244">
        <v>5</v>
      </c>
      <c r="B37" s="45" t="s">
        <v>142</v>
      </c>
      <c r="C37" s="23" t="s">
        <v>602</v>
      </c>
      <c r="D37" s="83">
        <v>182.8</v>
      </c>
      <c r="E37" s="229"/>
      <c r="F37" s="229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5.2">
      <c r="A38" s="244">
        <v>6</v>
      </c>
      <c r="B38" s="62" t="s">
        <v>603</v>
      </c>
      <c r="C38" s="23" t="s">
        <v>604</v>
      </c>
      <c r="D38" s="259">
        <v>20</v>
      </c>
      <c r="E38" s="229"/>
      <c r="F38" s="229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6.2">
      <c r="A39" s="244">
        <v>7</v>
      </c>
      <c r="B39" s="62" t="s">
        <v>605</v>
      </c>
      <c r="C39" s="23" t="s">
        <v>551</v>
      </c>
      <c r="D39" s="260">
        <v>2.2000000000000002</v>
      </c>
      <c r="E39" s="229"/>
      <c r="F39" s="229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30">
      <c r="A40" s="244">
        <v>8</v>
      </c>
      <c r="B40" s="45" t="s">
        <v>606</v>
      </c>
      <c r="C40" s="74" t="s">
        <v>607</v>
      </c>
      <c r="D40" s="74">
        <v>2075</v>
      </c>
      <c r="E40" s="229"/>
      <c r="F40" s="229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30">
      <c r="A41" s="244">
        <v>9</v>
      </c>
      <c r="B41" s="45" t="s">
        <v>608</v>
      </c>
      <c r="C41" s="74" t="s">
        <v>609</v>
      </c>
      <c r="D41" s="74">
        <f>D40</f>
        <v>2075</v>
      </c>
      <c r="E41" s="229"/>
      <c r="F41" s="229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39.6">
      <c r="A42" s="244"/>
      <c r="B42" s="32" t="s">
        <v>610</v>
      </c>
      <c r="C42" s="32"/>
      <c r="D42" s="32"/>
      <c r="E42" s="243"/>
      <c r="F42" s="243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>
      <c r="A43" s="261">
        <v>1</v>
      </c>
      <c r="B43" s="45" t="s">
        <v>611</v>
      </c>
      <c r="C43" s="74"/>
      <c r="D43" s="64"/>
      <c r="E43" s="229"/>
      <c r="F43" s="229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>
      <c r="A44" s="262">
        <v>2</v>
      </c>
      <c r="B44" s="45" t="s">
        <v>612</v>
      </c>
      <c r="C44" s="74" t="s">
        <v>474</v>
      </c>
      <c r="D44" s="47">
        <v>43.2</v>
      </c>
      <c r="E44" s="229"/>
      <c r="F44" s="229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>
      <c r="A45" s="262">
        <v>3</v>
      </c>
      <c r="B45" s="45" t="s">
        <v>613</v>
      </c>
      <c r="C45" s="74" t="s">
        <v>474</v>
      </c>
      <c r="D45" s="73">
        <v>180</v>
      </c>
      <c r="E45" s="229"/>
      <c r="F45" s="229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>
      <c r="A46" s="262">
        <v>4</v>
      </c>
      <c r="B46" s="45" t="s">
        <v>614</v>
      </c>
      <c r="C46" s="74" t="s">
        <v>474</v>
      </c>
      <c r="D46" s="73">
        <v>9380</v>
      </c>
      <c r="E46" s="229"/>
      <c r="F46" s="229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>
      <c r="A47" s="262">
        <v>5</v>
      </c>
      <c r="B47" s="45" t="s">
        <v>615</v>
      </c>
      <c r="C47" s="74" t="s">
        <v>474</v>
      </c>
      <c r="D47" s="73">
        <v>840</v>
      </c>
      <c r="E47" s="229"/>
      <c r="F47" s="229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>
      <c r="A48" s="262">
        <v>6</v>
      </c>
      <c r="B48" s="45" t="s">
        <v>616</v>
      </c>
      <c r="C48" s="74" t="s">
        <v>341</v>
      </c>
      <c r="D48" s="73">
        <v>860</v>
      </c>
      <c r="E48" s="229"/>
      <c r="F48" s="229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30">
      <c r="A49" s="262">
        <v>7</v>
      </c>
      <c r="B49" s="45" t="s">
        <v>617</v>
      </c>
      <c r="C49" s="74" t="s">
        <v>618</v>
      </c>
      <c r="D49" s="221">
        <v>1260</v>
      </c>
      <c r="E49" s="229"/>
      <c r="F49" s="229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7.399999999999999">
      <c r="A50" s="262"/>
      <c r="B50" s="39" t="s">
        <v>619</v>
      </c>
      <c r="C50" s="39"/>
      <c r="D50" s="39"/>
      <c r="E50" s="229"/>
      <c r="F50" s="229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7.399999999999999">
      <c r="A51" s="262"/>
      <c r="B51" s="39" t="s">
        <v>620</v>
      </c>
      <c r="C51" s="263"/>
      <c r="D51" s="263"/>
      <c r="E51" s="243"/>
      <c r="F51" s="243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0.399999999999999">
      <c r="A52" s="244">
        <v>1</v>
      </c>
      <c r="B52" s="62" t="s">
        <v>548</v>
      </c>
      <c r="C52" s="74" t="s">
        <v>549</v>
      </c>
      <c r="D52" s="73">
        <v>450</v>
      </c>
      <c r="E52" s="243"/>
      <c r="F52" s="243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8">
      <c r="A53" s="214">
        <v>2</v>
      </c>
      <c r="B53" s="45" t="s">
        <v>621</v>
      </c>
      <c r="C53" s="23" t="s">
        <v>622</v>
      </c>
      <c r="D53" s="47">
        <v>81.28</v>
      </c>
      <c r="E53" s="243"/>
      <c r="F53" s="243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30">
      <c r="A54" s="214">
        <v>3</v>
      </c>
      <c r="B54" s="45" t="s">
        <v>623</v>
      </c>
      <c r="C54" s="23" t="s">
        <v>624</v>
      </c>
      <c r="D54" s="73">
        <v>200</v>
      </c>
      <c r="E54" s="229"/>
      <c r="F54" s="229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9.2">
      <c r="A55" s="74">
        <v>4</v>
      </c>
      <c r="B55" s="45" t="s">
        <v>625</v>
      </c>
      <c r="C55" s="23" t="s">
        <v>626</v>
      </c>
      <c r="D55" s="47">
        <v>401.4</v>
      </c>
      <c r="E55" s="229"/>
      <c r="F55" s="229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30">
      <c r="A56" s="74">
        <v>5</v>
      </c>
      <c r="B56" s="45" t="s">
        <v>627</v>
      </c>
      <c r="C56" s="23" t="s">
        <v>474</v>
      </c>
      <c r="D56" s="73">
        <v>417</v>
      </c>
      <c r="E56" s="229"/>
      <c r="F56" s="229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30">
      <c r="A57" s="74">
        <v>6</v>
      </c>
      <c r="B57" s="45" t="s">
        <v>628</v>
      </c>
      <c r="C57" s="23" t="s">
        <v>474</v>
      </c>
      <c r="D57" s="73">
        <v>183</v>
      </c>
      <c r="E57" s="229"/>
      <c r="F57" s="229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30">
      <c r="A58" s="74">
        <v>7</v>
      </c>
      <c r="B58" s="45" t="s">
        <v>629</v>
      </c>
      <c r="C58" s="23" t="s">
        <v>474</v>
      </c>
      <c r="D58" s="73">
        <v>211</v>
      </c>
      <c r="E58" s="229"/>
      <c r="F58" s="229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30">
      <c r="A59" s="74">
        <v>8</v>
      </c>
      <c r="B59" s="45" t="s">
        <v>630</v>
      </c>
      <c r="C59" s="23" t="s">
        <v>631</v>
      </c>
      <c r="D59" s="47">
        <v>7.07</v>
      </c>
      <c r="E59" s="229"/>
      <c r="F59" s="229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30">
      <c r="A60" s="74">
        <v>9</v>
      </c>
      <c r="B60" s="45" t="s">
        <v>632</v>
      </c>
      <c r="C60" s="23" t="s">
        <v>633</v>
      </c>
      <c r="D60" s="47">
        <v>74.260000000000005</v>
      </c>
      <c r="E60" s="229"/>
      <c r="F60" s="229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>
      <c r="A61" s="74">
        <v>10</v>
      </c>
      <c r="B61" s="45" t="s">
        <v>634</v>
      </c>
      <c r="C61" s="257" t="s">
        <v>60</v>
      </c>
      <c r="D61" s="105">
        <v>1.28</v>
      </c>
      <c r="E61" s="229"/>
      <c r="F61" s="229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30">
      <c r="A62" s="74">
        <v>11</v>
      </c>
      <c r="B62" s="45" t="s">
        <v>635</v>
      </c>
      <c r="C62" s="23" t="s">
        <v>636</v>
      </c>
      <c r="D62" s="73">
        <v>592</v>
      </c>
      <c r="E62" s="229"/>
      <c r="F62" s="229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30">
      <c r="A63" s="74">
        <v>12</v>
      </c>
      <c r="B63" s="45" t="s">
        <v>637</v>
      </c>
      <c r="C63" s="74" t="s">
        <v>328</v>
      </c>
      <c r="D63" s="73">
        <v>46</v>
      </c>
      <c r="E63" s="229"/>
      <c r="F63" s="229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7.399999999999999">
      <c r="A64" s="74"/>
      <c r="B64" s="173" t="s">
        <v>638</v>
      </c>
      <c r="C64" s="264"/>
      <c r="D64" s="264"/>
      <c r="E64" s="229"/>
      <c r="F64" s="229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30">
      <c r="A65" s="74">
        <v>1</v>
      </c>
      <c r="B65" s="45" t="s">
        <v>639</v>
      </c>
      <c r="C65" s="23" t="s">
        <v>640</v>
      </c>
      <c r="D65" s="73">
        <v>74</v>
      </c>
      <c r="E65" s="229"/>
      <c r="F65" s="229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>
      <c r="A66" s="74">
        <v>2</v>
      </c>
      <c r="B66" s="45" t="s">
        <v>641</v>
      </c>
      <c r="C66" s="74" t="s">
        <v>551</v>
      </c>
      <c r="D66" s="221">
        <f>D65*1.65</f>
        <v>122.1</v>
      </c>
      <c r="E66" s="229"/>
      <c r="F66" s="229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>
      <c r="A67" s="74">
        <v>3</v>
      </c>
      <c r="B67" s="245" t="s">
        <v>552</v>
      </c>
      <c r="C67" s="246" t="s">
        <v>553</v>
      </c>
      <c r="D67" s="247">
        <f>D65</f>
        <v>74</v>
      </c>
      <c r="E67" s="229"/>
      <c r="F67" s="229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30">
      <c r="A68" s="74">
        <v>4</v>
      </c>
      <c r="B68" s="45" t="s">
        <v>623</v>
      </c>
      <c r="C68" s="23" t="s">
        <v>642</v>
      </c>
      <c r="D68" s="47">
        <v>1.7</v>
      </c>
      <c r="E68" s="229"/>
      <c r="F68" s="229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42.6">
      <c r="A69" s="74">
        <v>5</v>
      </c>
      <c r="B69" s="45" t="s">
        <v>643</v>
      </c>
      <c r="C69" s="23" t="s">
        <v>474</v>
      </c>
      <c r="D69" s="47">
        <v>32.5</v>
      </c>
      <c r="E69" s="229"/>
      <c r="F69" s="229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30">
      <c r="A70" s="74">
        <v>6</v>
      </c>
      <c r="B70" s="45" t="s">
        <v>644</v>
      </c>
      <c r="C70" s="23" t="s">
        <v>645</v>
      </c>
      <c r="D70" s="47">
        <v>11.28</v>
      </c>
      <c r="E70" s="229"/>
      <c r="F70" s="229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>
      <c r="A71" s="74">
        <v>7</v>
      </c>
      <c r="B71" s="45" t="s">
        <v>646</v>
      </c>
      <c r="C71" s="216" t="s">
        <v>60</v>
      </c>
      <c r="D71" s="58">
        <v>2.5</v>
      </c>
      <c r="E71" s="229"/>
      <c r="F71" s="229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30">
      <c r="A72" s="74">
        <v>8</v>
      </c>
      <c r="B72" s="45" t="s">
        <v>647</v>
      </c>
      <c r="C72" s="23" t="s">
        <v>648</v>
      </c>
      <c r="D72" s="73">
        <v>31</v>
      </c>
      <c r="E72" s="229"/>
      <c r="F72" s="229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>
      <c r="A73" s="74">
        <v>9</v>
      </c>
      <c r="B73" s="45" t="s">
        <v>649</v>
      </c>
      <c r="C73" s="74" t="s">
        <v>328</v>
      </c>
      <c r="D73" s="73">
        <v>2</v>
      </c>
      <c r="E73" s="229"/>
      <c r="F73" s="229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6.2">
      <c r="A74" s="74">
        <v>10</v>
      </c>
      <c r="B74" s="62" t="s">
        <v>650</v>
      </c>
      <c r="C74" s="23" t="s">
        <v>574</v>
      </c>
      <c r="D74" s="73">
        <v>1</v>
      </c>
      <c r="E74" s="229"/>
      <c r="F74" s="229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7.399999999999999">
      <c r="A75" s="74"/>
      <c r="B75" s="39" t="s">
        <v>651</v>
      </c>
      <c r="C75" s="39"/>
      <c r="D75" s="265"/>
      <c r="E75" s="229"/>
      <c r="F75" s="229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>
      <c r="A76" s="74">
        <v>1</v>
      </c>
      <c r="B76" s="45" t="s">
        <v>652</v>
      </c>
      <c r="C76" s="74" t="s">
        <v>434</v>
      </c>
      <c r="D76" s="73">
        <v>2</v>
      </c>
      <c r="E76" s="243"/>
      <c r="F76" s="243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>
      <c r="A77" s="74">
        <v>2</v>
      </c>
      <c r="B77" s="45" t="s">
        <v>653</v>
      </c>
      <c r="C77" s="74" t="s">
        <v>434</v>
      </c>
      <c r="D77" s="73">
        <v>10</v>
      </c>
      <c r="E77" s="229"/>
      <c r="F77" s="229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45">
      <c r="A78" s="74">
        <v>3</v>
      </c>
      <c r="B78" s="266" t="s">
        <v>654</v>
      </c>
      <c r="C78" s="257" t="s">
        <v>170</v>
      </c>
      <c r="D78" s="221">
        <v>1680</v>
      </c>
      <c r="E78" s="229"/>
      <c r="F78" s="229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6.2">
      <c r="A79" s="214"/>
      <c r="B79" s="23" t="s">
        <v>655</v>
      </c>
      <c r="C79" s="74"/>
      <c r="D79" s="47"/>
      <c r="E79" s="229"/>
      <c r="F79" s="229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4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4.2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4.2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4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4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4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4.2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4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4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4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4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4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4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4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4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4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4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4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4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4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4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4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4.2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4.2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4.2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4.2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4.2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4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4.2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4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4.2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4.2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4.2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4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4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4.2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4.2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4.2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4.2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4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4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4.2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4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4.2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4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4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4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4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4.2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4.2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4.2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4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4.2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4.2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4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4.2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4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4.2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4.2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4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4.2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4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4.2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4.2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4.2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4.2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4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4.2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4.2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4.2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4.2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4.2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4.2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4.2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4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4.2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4.2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4.2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4.2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4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4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4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4.2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4.2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4.2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4.2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4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4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4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4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4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4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4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4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4.2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4.2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4.2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4.2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4.2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4.2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4.2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4.2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4.2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4.2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4.2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4.2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4.2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4.2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4.2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4.2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4.2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4.2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4.2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4.2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4.2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4.2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4.2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4.2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4.2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4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4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4.2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4.2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4.2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4.2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4.2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4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4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4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4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4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4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4.25" customHeight="1"/>
    <row r="268" spans="1:26" ht="14.25" customHeight="1"/>
    <row r="269" spans="1:26" ht="14.25" customHeight="1"/>
    <row r="270" spans="1:26" ht="14.25" customHeight="1"/>
    <row r="271" spans="1:26" ht="14.25" customHeight="1"/>
    <row r="272" spans="1:26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</sheetData>
  <mergeCells count="3">
    <mergeCell ref="A1:F1"/>
    <mergeCell ref="A2:F2"/>
    <mergeCell ref="A3:F3"/>
  </mergeCells>
  <pageMargins left="0.19685039370078741" right="0.19685039370078741" top="0.39370078740157483" bottom="0.19685039370078741" header="0" footer="0"/>
  <pageSetup paperSize="9" scale="82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F1"/>
    </sheetView>
  </sheetViews>
  <sheetFormatPr defaultColWidth="12.59765625" defaultRowHeight="15" customHeight="1"/>
  <cols>
    <col min="1" max="1" width="7.59765625" customWidth="1"/>
    <col min="2" max="2" width="71.69921875" customWidth="1"/>
    <col min="3" max="6" width="7.59765625" customWidth="1"/>
  </cols>
  <sheetData>
    <row r="1" spans="1:26" ht="33.75" customHeight="1">
      <c r="A1" s="290" t="s">
        <v>0</v>
      </c>
      <c r="B1" s="291"/>
      <c r="C1" s="291"/>
      <c r="D1" s="291"/>
      <c r="E1" s="291"/>
      <c r="F1" s="292"/>
    </row>
    <row r="2" spans="1:26" ht="15" customHeight="1">
      <c r="A2" s="293" t="s">
        <v>562</v>
      </c>
      <c r="B2" s="291"/>
      <c r="C2" s="291"/>
      <c r="D2" s="291"/>
      <c r="E2" s="291"/>
      <c r="F2" s="292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6.25" customHeight="1">
      <c r="A3" s="298" t="s">
        <v>565</v>
      </c>
      <c r="B3" s="299"/>
      <c r="C3" s="299"/>
      <c r="D3" s="299"/>
      <c r="E3" s="299"/>
      <c r="F3" s="299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/>
    <row r="5" spans="1:26" ht="24.75" customHeight="1">
      <c r="A5" s="279" t="s">
        <v>2</v>
      </c>
      <c r="B5" s="281" t="s">
        <v>35</v>
      </c>
      <c r="C5" s="279" t="s">
        <v>36</v>
      </c>
      <c r="D5" s="279" t="s">
        <v>37</v>
      </c>
      <c r="E5" s="294" t="s">
        <v>38</v>
      </c>
      <c r="F5" s="296" t="s">
        <v>39</v>
      </c>
    </row>
    <row r="6" spans="1:26" ht="13.8">
      <c r="A6" s="274"/>
      <c r="B6" s="274"/>
      <c r="C6" s="274"/>
      <c r="D6" s="274"/>
      <c r="E6" s="295"/>
      <c r="F6" s="297"/>
    </row>
    <row r="7" spans="1:26" ht="13.8">
      <c r="A7" s="25">
        <v>1</v>
      </c>
      <c r="B7" s="26">
        <v>2</v>
      </c>
      <c r="C7" s="25">
        <v>3</v>
      </c>
      <c r="D7" s="25">
        <v>4</v>
      </c>
      <c r="E7" s="25">
        <v>5</v>
      </c>
      <c r="F7" s="25">
        <v>6</v>
      </c>
    </row>
    <row r="8" spans="1:26" ht="13.8">
      <c r="A8" s="25"/>
      <c r="B8" s="26"/>
      <c r="C8" s="25"/>
      <c r="D8" s="25"/>
      <c r="E8" s="25"/>
      <c r="F8" s="25"/>
    </row>
    <row r="9" spans="1:26" ht="45">
      <c r="A9" s="140">
        <v>1</v>
      </c>
      <c r="B9" s="250" t="s">
        <v>573</v>
      </c>
      <c r="C9" s="140" t="s">
        <v>574</v>
      </c>
      <c r="D9" s="141">
        <v>1</v>
      </c>
      <c r="E9" s="140"/>
      <c r="F9" s="141"/>
    </row>
    <row r="10" spans="1:26" ht="15" customHeight="1">
      <c r="A10" s="74"/>
      <c r="B10" s="251" t="s">
        <v>576</v>
      </c>
      <c r="C10" s="252"/>
      <c r="D10" s="253"/>
      <c r="E10" s="254"/>
      <c r="F10" s="25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E5:E6"/>
    <mergeCell ref="F5:F6"/>
    <mergeCell ref="A1:F1"/>
    <mergeCell ref="A2:F2"/>
    <mergeCell ref="A3:F3"/>
    <mergeCell ref="A5:A6"/>
    <mergeCell ref="B5:B6"/>
    <mergeCell ref="C5:C6"/>
    <mergeCell ref="D5:D6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D9" sqref="D9"/>
    </sheetView>
  </sheetViews>
  <sheetFormatPr defaultColWidth="12.59765625" defaultRowHeight="15" customHeight="1"/>
  <cols>
    <col min="1" max="1" width="2.3984375" customWidth="1"/>
    <col min="2" max="2" width="49.69921875" customWidth="1"/>
    <col min="3" max="3" width="12.8984375" customWidth="1"/>
    <col min="4" max="4" width="10.09765625" customWidth="1"/>
    <col min="5" max="5" width="9.5" customWidth="1"/>
    <col min="6" max="6" width="17.59765625" customWidth="1"/>
    <col min="7" max="26" width="8.59765625" customWidth="1"/>
  </cols>
  <sheetData>
    <row r="1" spans="1:6" ht="47.25" customHeight="1">
      <c r="A1" s="290" t="s">
        <v>0</v>
      </c>
      <c r="B1" s="291"/>
      <c r="C1" s="291"/>
      <c r="D1" s="291"/>
      <c r="E1" s="291"/>
      <c r="F1" s="292"/>
    </row>
    <row r="2" spans="1:6" ht="14.25" customHeight="1">
      <c r="A2" s="293" t="s">
        <v>591</v>
      </c>
      <c r="B2" s="291"/>
      <c r="C2" s="291"/>
      <c r="D2" s="291"/>
      <c r="E2" s="291"/>
      <c r="F2" s="292"/>
    </row>
    <row r="3" spans="1:6" ht="14.25" customHeight="1">
      <c r="A3" s="300" t="s">
        <v>592</v>
      </c>
      <c r="B3" s="299"/>
      <c r="C3" s="299"/>
      <c r="D3" s="299"/>
      <c r="E3" s="299"/>
      <c r="F3" s="299"/>
    </row>
    <row r="4" spans="1:6" ht="14.25" customHeight="1"/>
    <row r="5" spans="1:6" ht="14.25" customHeight="1">
      <c r="A5" s="279" t="s">
        <v>2</v>
      </c>
      <c r="B5" s="281" t="s">
        <v>35</v>
      </c>
      <c r="C5" s="279" t="s">
        <v>36</v>
      </c>
      <c r="D5" s="279" t="s">
        <v>37</v>
      </c>
      <c r="E5" s="294" t="s">
        <v>38</v>
      </c>
      <c r="F5" s="296" t="s">
        <v>39</v>
      </c>
    </row>
    <row r="6" spans="1:6" ht="14.25" customHeight="1">
      <c r="A6" s="274"/>
      <c r="B6" s="274"/>
      <c r="C6" s="274"/>
      <c r="D6" s="274"/>
      <c r="E6" s="295"/>
      <c r="F6" s="297"/>
    </row>
    <row r="7" spans="1:6" ht="14.25" customHeight="1">
      <c r="A7" s="25">
        <v>1</v>
      </c>
      <c r="B7" s="26">
        <v>2</v>
      </c>
      <c r="C7" s="25">
        <v>3</v>
      </c>
      <c r="D7" s="25">
        <v>4</v>
      </c>
      <c r="E7" s="25">
        <v>5</v>
      </c>
      <c r="F7" s="25">
        <v>6</v>
      </c>
    </row>
    <row r="8" spans="1:6" ht="14.25" customHeight="1">
      <c r="A8" s="25"/>
      <c r="B8" s="26"/>
      <c r="C8" s="25"/>
      <c r="D8" s="25"/>
      <c r="E8" s="25"/>
      <c r="F8" s="25"/>
    </row>
    <row r="9" spans="1:6" ht="121.5" customHeight="1">
      <c r="A9" s="140">
        <v>1</v>
      </c>
      <c r="B9" s="250" t="s">
        <v>596</v>
      </c>
      <c r="C9" s="140" t="s">
        <v>574</v>
      </c>
      <c r="D9" s="141">
        <v>2</v>
      </c>
      <c r="E9" s="140"/>
      <c r="F9" s="141"/>
    </row>
    <row r="10" spans="1:6" ht="14.25" customHeight="1">
      <c r="A10" s="74"/>
      <c r="B10" s="251" t="s">
        <v>576</v>
      </c>
      <c r="C10" s="252"/>
      <c r="D10" s="253"/>
      <c r="E10" s="254"/>
      <c r="F10" s="255"/>
    </row>
    <row r="11" spans="1:6" ht="14.25" customHeight="1">
      <c r="A11" s="21"/>
      <c r="B11" s="21"/>
      <c r="C11" s="21"/>
      <c r="D11" s="21"/>
      <c r="E11" s="21"/>
      <c r="F11" s="21"/>
    </row>
    <row r="12" spans="1:6" ht="14.25" customHeight="1"/>
    <row r="13" spans="1:6" ht="14.25" customHeight="1"/>
    <row r="14" spans="1:6" ht="14.25" customHeight="1"/>
    <row r="15" spans="1:6" ht="14.25" customHeight="1"/>
    <row r="16" spans="1: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E5:E6"/>
    <mergeCell ref="F5:F6"/>
    <mergeCell ref="A1:F1"/>
    <mergeCell ref="A2:F2"/>
    <mergeCell ref="A3:F3"/>
    <mergeCell ref="A5:A6"/>
    <mergeCell ref="B5:B6"/>
    <mergeCell ref="C5:C6"/>
    <mergeCell ref="D5:D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0"/>
  <sheetViews>
    <sheetView topLeftCell="A73" workbookViewId="0"/>
  </sheetViews>
  <sheetFormatPr defaultColWidth="12.59765625" defaultRowHeight="15" customHeight="1"/>
  <cols>
    <col min="1" max="1" width="3.19921875" customWidth="1"/>
    <col min="2" max="2" width="38.69921875" customWidth="1"/>
    <col min="3" max="3" width="7" customWidth="1"/>
    <col min="4" max="4" width="11.69921875" customWidth="1"/>
    <col min="5" max="5" width="11.19921875" customWidth="1"/>
    <col min="6" max="6" width="9.5" customWidth="1"/>
    <col min="7" max="7" width="8" customWidth="1"/>
    <col min="8" max="26" width="7.59765625" customWidth="1"/>
  </cols>
  <sheetData>
    <row r="1" spans="1:26" ht="14.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30" customHeight="1">
      <c r="A2" s="276" t="s">
        <v>22</v>
      </c>
      <c r="B2" s="269"/>
      <c r="C2" s="269"/>
      <c r="D2" s="269"/>
      <c r="E2" s="269"/>
      <c r="F2" s="26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6.2">
      <c r="A3" s="12"/>
      <c r="B3" s="12"/>
      <c r="C3" s="12"/>
      <c r="D3" s="12"/>
      <c r="E3" s="12"/>
      <c r="F3" s="1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6.2">
      <c r="A4" s="277" t="s">
        <v>26</v>
      </c>
      <c r="B4" s="269"/>
      <c r="C4" s="269"/>
      <c r="D4" s="269"/>
      <c r="E4" s="269"/>
      <c r="F4" s="269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4.4">
      <c r="A5" s="276" t="s">
        <v>28</v>
      </c>
      <c r="B5" s="269"/>
      <c r="C5" s="269"/>
      <c r="D5" s="269"/>
      <c r="E5" s="269"/>
      <c r="F5" s="269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6.2">
      <c r="A6" s="272"/>
      <c r="B6" s="269"/>
      <c r="C6" s="4"/>
      <c r="D6" s="278"/>
      <c r="E6" s="269"/>
      <c r="F6" s="269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6.2">
      <c r="A7" s="272"/>
      <c r="B7" s="269"/>
      <c r="C7" s="4"/>
      <c r="D7" s="278"/>
      <c r="E7" s="269"/>
      <c r="F7" s="26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4.4">
      <c r="A9" s="275" t="s">
        <v>2</v>
      </c>
      <c r="B9" s="275" t="s">
        <v>35</v>
      </c>
      <c r="C9" s="275" t="s">
        <v>36</v>
      </c>
      <c r="D9" s="275" t="s">
        <v>37</v>
      </c>
      <c r="E9" s="275" t="s">
        <v>38</v>
      </c>
      <c r="F9" s="275" t="s">
        <v>39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4.4">
      <c r="A10" s="274"/>
      <c r="B10" s="274"/>
      <c r="C10" s="274"/>
      <c r="D10" s="274"/>
      <c r="E10" s="274"/>
      <c r="F10" s="274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6.2">
      <c r="A11" s="23">
        <v>1</v>
      </c>
      <c r="B11" s="23">
        <v>2</v>
      </c>
      <c r="C11" s="23">
        <v>3</v>
      </c>
      <c r="D11" s="23">
        <v>4</v>
      </c>
      <c r="E11" s="23">
        <v>5</v>
      </c>
      <c r="F11" s="23">
        <v>6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6.2">
      <c r="A12" s="23"/>
      <c r="B12" s="23"/>
      <c r="C12" s="23"/>
      <c r="D12" s="23"/>
      <c r="E12" s="23"/>
      <c r="F12" s="2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6.2">
      <c r="A13" s="27"/>
      <c r="B13" s="27" t="s">
        <v>44</v>
      </c>
      <c r="C13" s="28"/>
      <c r="D13" s="31"/>
      <c r="E13" s="33"/>
      <c r="F13" s="3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6.2">
      <c r="A14" s="27"/>
      <c r="B14" s="27" t="s">
        <v>46</v>
      </c>
      <c r="C14" s="28"/>
      <c r="D14" s="31"/>
      <c r="E14" s="33"/>
      <c r="F14" s="3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67.8">
      <c r="A15" s="23">
        <v>1</v>
      </c>
      <c r="B15" s="40" t="s">
        <v>48</v>
      </c>
      <c r="C15" s="23" t="s">
        <v>49</v>
      </c>
      <c r="D15" s="41">
        <v>100</v>
      </c>
      <c r="E15" s="42"/>
      <c r="F15" s="4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48.6">
      <c r="A16" s="23">
        <v>2</v>
      </c>
      <c r="B16" s="40" t="s">
        <v>51</v>
      </c>
      <c r="C16" s="23" t="s">
        <v>52</v>
      </c>
      <c r="D16" s="41">
        <v>382</v>
      </c>
      <c r="E16" s="42"/>
      <c r="F16" s="4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32.4">
      <c r="A17" s="23">
        <v>3</v>
      </c>
      <c r="B17" s="40" t="s">
        <v>54</v>
      </c>
      <c r="C17" s="23" t="s">
        <v>52</v>
      </c>
      <c r="D17" s="41">
        <v>382</v>
      </c>
      <c r="E17" s="42"/>
      <c r="F17" s="44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32.4">
      <c r="A18" s="49">
        <v>4</v>
      </c>
      <c r="B18" s="51" t="s">
        <v>55</v>
      </c>
      <c r="C18" s="23" t="s">
        <v>58</v>
      </c>
      <c r="D18" s="53">
        <v>24.1</v>
      </c>
      <c r="E18" s="42"/>
      <c r="F18" s="44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6.2">
      <c r="A19" s="49">
        <v>5</v>
      </c>
      <c r="B19" s="40" t="s">
        <v>59</v>
      </c>
      <c r="C19" s="23" t="s">
        <v>60</v>
      </c>
      <c r="D19" s="41">
        <v>185</v>
      </c>
      <c r="E19" s="44"/>
      <c r="F19" s="44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6.2">
      <c r="A20" s="27"/>
      <c r="B20" s="27" t="s">
        <v>61</v>
      </c>
      <c r="C20" s="28"/>
      <c r="D20" s="31"/>
      <c r="E20" s="33"/>
      <c r="F20" s="36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>
      <c r="A21" s="27"/>
      <c r="B21" s="27" t="s">
        <v>63</v>
      </c>
      <c r="C21" s="28"/>
      <c r="D21" s="31"/>
      <c r="E21" s="33"/>
      <c r="F21" s="36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A22" s="57" t="s">
        <v>64</v>
      </c>
      <c r="B22" s="51" t="s">
        <v>67</v>
      </c>
      <c r="C22" s="23" t="s">
        <v>68</v>
      </c>
      <c r="D22" s="53">
        <v>24.7</v>
      </c>
      <c r="E22" s="42"/>
      <c r="F22" s="4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>
      <c r="A23" s="59" t="s">
        <v>69</v>
      </c>
      <c r="B23" s="51" t="s">
        <v>70</v>
      </c>
      <c r="C23" s="23" t="s">
        <v>71</v>
      </c>
      <c r="D23" s="61">
        <v>1.78</v>
      </c>
      <c r="E23" s="61"/>
      <c r="F23" s="6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>
      <c r="A24" s="49">
        <v>3</v>
      </c>
      <c r="B24" s="40" t="s">
        <v>73</v>
      </c>
      <c r="C24" s="23" t="s">
        <v>75</v>
      </c>
      <c r="D24" s="61">
        <v>8.1199999999999992</v>
      </c>
      <c r="E24" s="61"/>
      <c r="F24" s="6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>
      <c r="A25" s="49" t="s">
        <v>76</v>
      </c>
      <c r="B25" s="40" t="s">
        <v>77</v>
      </c>
      <c r="C25" s="23" t="s">
        <v>78</v>
      </c>
      <c r="D25" s="61">
        <v>1.1499999999999999</v>
      </c>
      <c r="E25" s="61"/>
      <c r="F25" s="6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>
      <c r="A26" s="49">
        <v>4</v>
      </c>
      <c r="B26" s="51" t="s">
        <v>81</v>
      </c>
      <c r="C26" s="23" t="s">
        <v>82</v>
      </c>
      <c r="D26" s="61">
        <v>16.809999999999999</v>
      </c>
      <c r="E26" s="61"/>
      <c r="F26" s="6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49" t="s">
        <v>83</v>
      </c>
      <c r="B27" s="51" t="s">
        <v>84</v>
      </c>
      <c r="C27" s="23" t="s">
        <v>85</v>
      </c>
      <c r="D27" s="61">
        <v>2.78</v>
      </c>
      <c r="E27" s="61"/>
      <c r="F27" s="6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49">
        <v>5</v>
      </c>
      <c r="B28" s="51" t="s">
        <v>86</v>
      </c>
      <c r="C28" s="23" t="s">
        <v>87</v>
      </c>
      <c r="D28" s="61">
        <v>17.82</v>
      </c>
      <c r="E28" s="61"/>
      <c r="F28" s="6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49" t="s">
        <v>88</v>
      </c>
      <c r="B29" s="51" t="s">
        <v>84</v>
      </c>
      <c r="C29" s="23" t="s">
        <v>85</v>
      </c>
      <c r="D29" s="68">
        <v>0.38800000000000001</v>
      </c>
      <c r="E29" s="61"/>
      <c r="F29" s="6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23">
        <v>6</v>
      </c>
      <c r="B30" s="51" t="s">
        <v>91</v>
      </c>
      <c r="C30" s="23" t="s">
        <v>92</v>
      </c>
      <c r="D30" s="61">
        <v>21.12</v>
      </c>
      <c r="E30" s="61"/>
      <c r="F30" s="6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>
      <c r="A31" s="23" t="s">
        <v>95</v>
      </c>
      <c r="B31" s="51" t="s">
        <v>84</v>
      </c>
      <c r="C31" s="23" t="s">
        <v>85</v>
      </c>
      <c r="D31" s="61">
        <v>0.87</v>
      </c>
      <c r="E31" s="61"/>
      <c r="F31" s="6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23">
        <v>7</v>
      </c>
      <c r="B32" s="51" t="s">
        <v>97</v>
      </c>
      <c r="C32" s="23" t="s">
        <v>98</v>
      </c>
      <c r="D32" s="70">
        <v>14.4</v>
      </c>
      <c r="E32" s="61"/>
      <c r="F32" s="6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23" t="s">
        <v>99</v>
      </c>
      <c r="B33" s="51" t="s">
        <v>100</v>
      </c>
      <c r="C33" s="23" t="s">
        <v>85</v>
      </c>
      <c r="D33" s="61">
        <v>2.62</v>
      </c>
      <c r="E33" s="61"/>
      <c r="F33" s="6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23">
        <v>8</v>
      </c>
      <c r="B34" s="51" t="s">
        <v>103</v>
      </c>
      <c r="C34" s="23" t="s">
        <v>104</v>
      </c>
      <c r="D34" s="61">
        <v>21.97</v>
      </c>
      <c r="E34" s="61"/>
      <c r="F34" s="6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>
      <c r="A35" s="23" t="s">
        <v>105</v>
      </c>
      <c r="B35" s="51" t="s">
        <v>100</v>
      </c>
      <c r="C35" s="23" t="s">
        <v>85</v>
      </c>
      <c r="D35" s="61">
        <v>6.24</v>
      </c>
      <c r="E35" s="61"/>
      <c r="F35" s="6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>
      <c r="A36" s="23">
        <v>6</v>
      </c>
      <c r="B36" s="51" t="s">
        <v>108</v>
      </c>
      <c r="C36" s="23" t="s">
        <v>109</v>
      </c>
      <c r="D36" s="61">
        <v>38.479999999999997</v>
      </c>
      <c r="E36" s="61"/>
      <c r="F36" s="6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23" t="s">
        <v>95</v>
      </c>
      <c r="B37" s="51" t="s">
        <v>84</v>
      </c>
      <c r="C37" s="23" t="s">
        <v>85</v>
      </c>
      <c r="D37" s="61">
        <v>3.63</v>
      </c>
      <c r="E37" s="61"/>
      <c r="F37" s="6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>
      <c r="A38" s="23">
        <v>7</v>
      </c>
      <c r="B38" s="51" t="s">
        <v>112</v>
      </c>
      <c r="C38" s="23" t="s">
        <v>113</v>
      </c>
      <c r="D38" s="61">
        <v>43.34</v>
      </c>
      <c r="E38" s="61"/>
      <c r="F38" s="6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>
      <c r="A39" s="23" t="s">
        <v>99</v>
      </c>
      <c r="B39" s="51" t="s">
        <v>84</v>
      </c>
      <c r="C39" s="23" t="s">
        <v>85</v>
      </c>
      <c r="D39" s="61">
        <v>4.55</v>
      </c>
      <c r="E39" s="61"/>
      <c r="F39" s="6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>
      <c r="A40" s="23">
        <v>8</v>
      </c>
      <c r="B40" s="51" t="s">
        <v>115</v>
      </c>
      <c r="C40" s="23" t="s">
        <v>116</v>
      </c>
      <c r="D40" s="68">
        <v>4.0620000000000003</v>
      </c>
      <c r="E40" s="61"/>
      <c r="F40" s="6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>
      <c r="A41" s="23" t="s">
        <v>105</v>
      </c>
      <c r="B41" s="51" t="s">
        <v>100</v>
      </c>
      <c r="C41" s="23" t="s">
        <v>85</v>
      </c>
      <c r="D41" s="61">
        <v>2.15</v>
      </c>
      <c r="E41" s="61"/>
      <c r="F41" s="6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>
      <c r="A42" s="23">
        <v>9</v>
      </c>
      <c r="B42" s="51" t="s">
        <v>118</v>
      </c>
      <c r="C42" s="23" t="s">
        <v>119</v>
      </c>
      <c r="D42" s="41">
        <v>68</v>
      </c>
      <c r="E42" s="23"/>
      <c r="F42" s="23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>
      <c r="A43" s="28"/>
      <c r="B43" s="27" t="s">
        <v>114</v>
      </c>
      <c r="C43" s="28"/>
      <c r="D43" s="75"/>
      <c r="E43" s="28"/>
      <c r="F43" s="75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>
      <c r="A44" s="77">
        <v>1</v>
      </c>
      <c r="B44" s="23" t="s">
        <v>123</v>
      </c>
      <c r="C44" s="76" t="s">
        <v>52</v>
      </c>
      <c r="D44" s="78">
        <v>9.3800000000000008</v>
      </c>
      <c r="E44" s="76"/>
      <c r="F44" s="78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>
      <c r="A45" s="77">
        <v>2</v>
      </c>
      <c r="B45" s="23" t="s">
        <v>125</v>
      </c>
      <c r="C45" s="76" t="s">
        <v>52</v>
      </c>
      <c r="D45" s="79">
        <v>3</v>
      </c>
      <c r="E45" s="76"/>
      <c r="F45" s="78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>
      <c r="A46" s="77"/>
      <c r="B46" s="23" t="s">
        <v>128</v>
      </c>
      <c r="C46" s="76" t="s">
        <v>78</v>
      </c>
      <c r="D46" s="78">
        <v>0.12</v>
      </c>
      <c r="E46" s="76"/>
      <c r="F46" s="78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>
      <c r="A47" s="20">
        <v>3</v>
      </c>
      <c r="B47" s="51" t="s">
        <v>117</v>
      </c>
      <c r="C47" s="23" t="s">
        <v>130</v>
      </c>
      <c r="D47" s="41">
        <v>280</v>
      </c>
      <c r="E47" s="23"/>
      <c r="F47" s="42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>
      <c r="A48" s="20">
        <v>4</v>
      </c>
      <c r="B48" s="51" t="s">
        <v>131</v>
      </c>
      <c r="C48" s="76" t="s">
        <v>122</v>
      </c>
      <c r="D48" s="23">
        <v>48</v>
      </c>
      <c r="E48" s="76"/>
      <c r="F48" s="76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>
      <c r="A49" s="20">
        <v>5</v>
      </c>
      <c r="B49" s="51" t="s">
        <v>124</v>
      </c>
      <c r="C49" s="76" t="s">
        <v>122</v>
      </c>
      <c r="D49" s="23">
        <v>56</v>
      </c>
      <c r="E49" s="76"/>
      <c r="F49" s="76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>
      <c r="A50" s="20">
        <v>6</v>
      </c>
      <c r="B50" s="51" t="s">
        <v>134</v>
      </c>
      <c r="C50" s="76" t="s">
        <v>119</v>
      </c>
      <c r="D50" s="23">
        <v>280</v>
      </c>
      <c r="E50" s="76"/>
      <c r="F50" s="76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20">
        <v>7</v>
      </c>
      <c r="B51" s="51" t="s">
        <v>135</v>
      </c>
      <c r="C51" s="23" t="s">
        <v>136</v>
      </c>
      <c r="D51" s="23">
        <v>59.2</v>
      </c>
      <c r="E51" s="23"/>
      <c r="F51" s="42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84"/>
      <c r="B52" s="27" t="s">
        <v>140</v>
      </c>
      <c r="C52" s="84"/>
      <c r="D52" s="84"/>
      <c r="E52" s="85"/>
      <c r="F52" s="86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>
      <c r="A53" s="20">
        <v>1</v>
      </c>
      <c r="B53" s="40" t="s">
        <v>142</v>
      </c>
      <c r="C53" s="23" t="s">
        <v>144</v>
      </c>
      <c r="D53" s="88">
        <v>218.06</v>
      </c>
      <c r="E53" s="88">
        <v>50</v>
      </c>
      <c r="F53" s="88">
        <f>E53*D53</f>
        <v>10903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>
      <c r="A54" s="20">
        <v>2</v>
      </c>
      <c r="B54" s="51" t="s">
        <v>147</v>
      </c>
      <c r="C54" s="23" t="s">
        <v>148</v>
      </c>
      <c r="D54" s="41">
        <v>892</v>
      </c>
      <c r="E54" s="23"/>
      <c r="F54" s="23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>
      <c r="A55" s="20">
        <v>3</v>
      </c>
      <c r="B55" s="51" t="s">
        <v>151</v>
      </c>
      <c r="C55" s="23" t="s">
        <v>152</v>
      </c>
      <c r="D55" s="41">
        <v>892</v>
      </c>
      <c r="E55" s="23"/>
      <c r="F55" s="42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>
      <c r="A56" s="20">
        <v>4</v>
      </c>
      <c r="B56" s="51" t="s">
        <v>155</v>
      </c>
      <c r="C56" s="23" t="s">
        <v>156</v>
      </c>
      <c r="D56" s="41">
        <v>99</v>
      </c>
      <c r="E56" s="23"/>
      <c r="F56" s="42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>
      <c r="A57" s="28"/>
      <c r="B57" s="27" t="s">
        <v>157</v>
      </c>
      <c r="C57" s="28"/>
      <c r="D57" s="75"/>
      <c r="E57" s="28"/>
      <c r="F57" s="75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>
      <c r="A58" s="20">
        <v>1</v>
      </c>
      <c r="B58" s="51" t="s">
        <v>159</v>
      </c>
      <c r="C58" s="23" t="s">
        <v>160</v>
      </c>
      <c r="D58" s="41">
        <v>149</v>
      </c>
      <c r="E58" s="76"/>
      <c r="F58" s="76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>
      <c r="A59" s="20">
        <v>2</v>
      </c>
      <c r="B59" s="51" t="s">
        <v>149</v>
      </c>
      <c r="C59" s="23" t="s">
        <v>161</v>
      </c>
      <c r="D59" s="88">
        <v>39.6</v>
      </c>
      <c r="E59" s="88"/>
      <c r="F59" s="88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20">
        <v>3</v>
      </c>
      <c r="B60" s="51" t="s">
        <v>163</v>
      </c>
      <c r="C60" s="23" t="s">
        <v>164</v>
      </c>
      <c r="D60" s="23">
        <v>20</v>
      </c>
      <c r="E60" s="23"/>
      <c r="F60" s="4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>
      <c r="A61" s="20">
        <v>4</v>
      </c>
      <c r="B61" s="51" t="s">
        <v>167</v>
      </c>
      <c r="C61" s="23" t="s">
        <v>168</v>
      </c>
      <c r="D61" s="89">
        <v>22.8</v>
      </c>
      <c r="E61" s="90"/>
      <c r="F61" s="90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>
      <c r="A62" s="20">
        <v>5</v>
      </c>
      <c r="B62" s="51" t="s">
        <v>172</v>
      </c>
      <c r="C62" s="23" t="s">
        <v>173</v>
      </c>
      <c r="D62" s="53">
        <v>49.2</v>
      </c>
      <c r="E62" s="23"/>
      <c r="F62" s="42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>
      <c r="A63" s="28"/>
      <c r="B63" s="27" t="s">
        <v>158</v>
      </c>
      <c r="C63" s="28"/>
      <c r="D63" s="75"/>
      <c r="E63" s="28"/>
      <c r="F63" s="75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>
      <c r="A64" s="20">
        <v>1</v>
      </c>
      <c r="B64" s="51" t="s">
        <v>176</v>
      </c>
      <c r="C64" s="23" t="s">
        <v>178</v>
      </c>
      <c r="D64" s="42">
        <v>396.18</v>
      </c>
      <c r="E64" s="23"/>
      <c r="F64" s="42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20">
        <v>3</v>
      </c>
      <c r="B65" s="51" t="s">
        <v>179</v>
      </c>
      <c r="C65" s="23" t="s">
        <v>180</v>
      </c>
      <c r="D65" s="53">
        <v>107.1</v>
      </c>
      <c r="E65" s="23"/>
      <c r="F65" s="42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>
      <c r="A66" s="20">
        <v>4</v>
      </c>
      <c r="B66" s="51" t="s">
        <v>182</v>
      </c>
      <c r="C66" s="23" t="s">
        <v>183</v>
      </c>
      <c r="D66" s="42">
        <v>33.979999999999997</v>
      </c>
      <c r="E66" s="23"/>
      <c r="F66" s="42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>
      <c r="A67" s="20">
        <v>5</v>
      </c>
      <c r="B67" s="51" t="s">
        <v>169</v>
      </c>
      <c r="C67" s="23" t="s">
        <v>170</v>
      </c>
      <c r="D67" s="41">
        <v>238</v>
      </c>
      <c r="E67" s="42"/>
      <c r="F67" s="23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>
      <c r="A68" s="20">
        <v>6</v>
      </c>
      <c r="B68" s="51" t="s">
        <v>185</v>
      </c>
      <c r="C68" s="23" t="s">
        <v>187</v>
      </c>
      <c r="D68" s="42">
        <v>201.73</v>
      </c>
      <c r="E68" s="23"/>
      <c r="F68" s="42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>
      <c r="A69" s="20">
        <v>7</v>
      </c>
      <c r="B69" s="51" t="s">
        <v>188</v>
      </c>
      <c r="C69" s="23" t="s">
        <v>136</v>
      </c>
      <c r="D69" s="42">
        <v>15.19</v>
      </c>
      <c r="E69" s="23"/>
      <c r="F69" s="42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>
      <c r="A70" s="28"/>
      <c r="B70" s="27" t="s">
        <v>171</v>
      </c>
      <c r="C70" s="28"/>
      <c r="D70" s="75"/>
      <c r="E70" s="28"/>
      <c r="F70" s="75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>
      <c r="A71" s="20">
        <v>1</v>
      </c>
      <c r="B71" s="51" t="s">
        <v>192</v>
      </c>
      <c r="C71" s="23" t="s">
        <v>194</v>
      </c>
      <c r="D71" s="53">
        <v>195.6</v>
      </c>
      <c r="E71" s="23"/>
      <c r="F71" s="42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>
      <c r="A72" s="20">
        <v>2</v>
      </c>
      <c r="B72" s="51" t="s">
        <v>174</v>
      </c>
      <c r="C72" s="23" t="s">
        <v>119</v>
      </c>
      <c r="D72" s="41">
        <v>179</v>
      </c>
      <c r="E72" s="42"/>
      <c r="F72" s="42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>
      <c r="A73" s="20">
        <v>7</v>
      </c>
      <c r="B73" s="51" t="s">
        <v>196</v>
      </c>
      <c r="C73" s="23" t="s">
        <v>198</v>
      </c>
      <c r="D73" s="53">
        <v>83.1</v>
      </c>
      <c r="E73" s="23"/>
      <c r="F73" s="23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>
      <c r="A74" s="20">
        <v>3</v>
      </c>
      <c r="B74" s="51" t="s">
        <v>175</v>
      </c>
      <c r="C74" s="23" t="s">
        <v>199</v>
      </c>
      <c r="D74" s="41">
        <v>262</v>
      </c>
      <c r="E74" s="23"/>
      <c r="F74" s="42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>
      <c r="A75" s="28"/>
      <c r="B75" s="27" t="s">
        <v>203</v>
      </c>
      <c r="C75" s="28"/>
      <c r="D75" s="75"/>
      <c r="E75" s="28"/>
      <c r="F75" s="75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>
      <c r="A76" s="20">
        <v>1</v>
      </c>
      <c r="B76" s="51" t="s">
        <v>205</v>
      </c>
      <c r="C76" s="23" t="s">
        <v>170</v>
      </c>
      <c r="D76" s="23">
        <v>10.7</v>
      </c>
      <c r="E76" s="42"/>
      <c r="F76" s="23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20">
        <v>1</v>
      </c>
      <c r="B77" s="51" t="s">
        <v>207</v>
      </c>
      <c r="C77" s="23" t="s">
        <v>170</v>
      </c>
      <c r="D77" s="23">
        <v>45</v>
      </c>
      <c r="E77" s="42"/>
      <c r="F77" s="23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>
      <c r="A78" s="49">
        <v>5</v>
      </c>
      <c r="B78" s="51" t="s">
        <v>209</v>
      </c>
      <c r="C78" s="23" t="s">
        <v>210</v>
      </c>
      <c r="D78" s="42">
        <v>0.83</v>
      </c>
      <c r="E78" s="42"/>
      <c r="F78" s="44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>
      <c r="A79" s="28"/>
      <c r="B79" s="27" t="s">
        <v>211</v>
      </c>
      <c r="C79" s="28"/>
      <c r="D79" s="75"/>
      <c r="E79" s="28"/>
      <c r="F79" s="75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>
      <c r="A80" s="20">
        <v>1</v>
      </c>
      <c r="B80" s="51" t="s">
        <v>184</v>
      </c>
      <c r="C80" s="23" t="s">
        <v>212</v>
      </c>
      <c r="D80" s="96">
        <v>394</v>
      </c>
      <c r="E80" s="88"/>
      <c r="F80" s="88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20">
        <v>2</v>
      </c>
      <c r="B81" s="51" t="s">
        <v>215</v>
      </c>
      <c r="C81" s="23" t="s">
        <v>216</v>
      </c>
      <c r="D81" s="96">
        <v>54</v>
      </c>
      <c r="E81" s="42"/>
      <c r="F81" s="23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20">
        <v>3</v>
      </c>
      <c r="B82" s="51" t="s">
        <v>218</v>
      </c>
      <c r="C82" s="23" t="s">
        <v>219</v>
      </c>
      <c r="D82" s="41">
        <v>394</v>
      </c>
      <c r="E82" s="42"/>
      <c r="F82" s="23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97">
        <v>4</v>
      </c>
      <c r="B83" s="40" t="s">
        <v>221</v>
      </c>
      <c r="C83" s="98" t="s">
        <v>223</v>
      </c>
      <c r="D83" s="99">
        <v>394</v>
      </c>
      <c r="E83" s="100"/>
      <c r="F83" s="100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>
      <c r="A84" s="20">
        <v>5</v>
      </c>
      <c r="B84" s="51" t="s">
        <v>195</v>
      </c>
      <c r="C84" s="23" t="s">
        <v>226</v>
      </c>
      <c r="D84" s="96">
        <v>394</v>
      </c>
      <c r="E84" s="88"/>
      <c r="F84" s="88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101"/>
      <c r="B85" s="98" t="s">
        <v>42</v>
      </c>
      <c r="C85" s="102"/>
      <c r="D85" s="103"/>
      <c r="E85" s="104"/>
      <c r="F85" s="106"/>
      <c r="G85" s="10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12"/>
      <c r="B86" s="108"/>
      <c r="C86" s="109"/>
      <c r="D86" s="110"/>
      <c r="E86" s="111"/>
      <c r="F86" s="1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/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1:F42"/>
  <mergeCells count="13">
    <mergeCell ref="F9:F10"/>
    <mergeCell ref="A2:F2"/>
    <mergeCell ref="A4:F4"/>
    <mergeCell ref="A5:F5"/>
    <mergeCell ref="A6:B6"/>
    <mergeCell ref="D6:F6"/>
    <mergeCell ref="A7:B7"/>
    <mergeCell ref="D7:F7"/>
    <mergeCell ref="A9:A10"/>
    <mergeCell ref="B9:B10"/>
    <mergeCell ref="C9:C10"/>
    <mergeCell ref="D9:D10"/>
    <mergeCell ref="E9:E10"/>
  </mergeCells>
  <printOptions horizontalCentered="1"/>
  <pageMargins left="0" right="0" top="0.39370078740157483" bottom="0.39370078740157483" header="0" footer="0"/>
  <pageSetup paperSize="9" scale="9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topLeftCell="A70" workbookViewId="0">
      <selection activeCell="H77" sqref="H77"/>
    </sheetView>
  </sheetViews>
  <sheetFormatPr defaultColWidth="12.59765625" defaultRowHeight="15" customHeight="1"/>
  <cols>
    <col min="1" max="1" width="3.19921875" customWidth="1"/>
    <col min="2" max="2" width="37.19921875" customWidth="1"/>
    <col min="3" max="3" width="5.8984375" customWidth="1"/>
    <col min="4" max="4" width="8.5" customWidth="1"/>
    <col min="5" max="5" width="7.59765625" customWidth="1"/>
    <col min="6" max="6" width="9.3984375" customWidth="1"/>
    <col min="7" max="26" width="7.59765625" customWidth="1"/>
  </cols>
  <sheetData>
    <row r="1" spans="1:26" ht="14.4">
      <c r="A1" s="1"/>
      <c r="B1" s="1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.75" customHeight="1">
      <c r="A2" s="280" t="s">
        <v>23</v>
      </c>
      <c r="B2" s="269"/>
      <c r="C2" s="269"/>
      <c r="D2" s="269"/>
      <c r="E2" s="269"/>
      <c r="F2" s="26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399999999999999">
      <c r="A3" s="13"/>
      <c r="B3" s="13"/>
      <c r="C3" s="13"/>
      <c r="D3" s="13"/>
      <c r="E3" s="13"/>
      <c r="F3" s="1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2">
      <c r="A4" s="271" t="s">
        <v>27</v>
      </c>
      <c r="B4" s="269"/>
      <c r="C4" s="269"/>
      <c r="D4" s="269"/>
      <c r="E4" s="269"/>
      <c r="F4" s="26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>
      <c r="A5" s="280" t="s">
        <v>28</v>
      </c>
      <c r="B5" s="269"/>
      <c r="C5" s="269"/>
      <c r="D5" s="269"/>
      <c r="E5" s="269"/>
      <c r="F5" s="26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2">
      <c r="A6" s="272"/>
      <c r="B6" s="269"/>
      <c r="C6" s="4"/>
      <c r="D6" s="278"/>
      <c r="E6" s="269"/>
      <c r="F6" s="26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2">
      <c r="A7" s="272"/>
      <c r="B7" s="269"/>
      <c r="C7" s="4"/>
      <c r="D7" s="278"/>
      <c r="E7" s="269"/>
      <c r="F7" s="26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>
      <c r="A8" s="1"/>
      <c r="B8" s="1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>
      <c r="A9" s="279" t="s">
        <v>2</v>
      </c>
      <c r="B9" s="281" t="s">
        <v>35</v>
      </c>
      <c r="C9" s="279" t="s">
        <v>36</v>
      </c>
      <c r="D9" s="279" t="s">
        <v>37</v>
      </c>
      <c r="E9" s="279" t="s">
        <v>38</v>
      </c>
      <c r="F9" s="279" t="s">
        <v>39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>
      <c r="A10" s="274"/>
      <c r="B10" s="274"/>
      <c r="C10" s="274"/>
      <c r="D10" s="274"/>
      <c r="E10" s="274"/>
      <c r="F10" s="27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>
      <c r="A11" s="25">
        <v>1</v>
      </c>
      <c r="B11" s="26">
        <v>2</v>
      </c>
      <c r="C11" s="25">
        <v>3</v>
      </c>
      <c r="D11" s="25">
        <v>4</v>
      </c>
      <c r="E11" s="25">
        <v>5</v>
      </c>
      <c r="F11" s="25">
        <v>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>
      <c r="A12" s="25"/>
      <c r="B12" s="26"/>
      <c r="C12" s="25"/>
      <c r="D12" s="25"/>
      <c r="E12" s="25"/>
      <c r="F12" s="2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6">
      <c r="A13" s="30"/>
      <c r="B13" s="32" t="s">
        <v>45</v>
      </c>
      <c r="C13" s="34"/>
      <c r="D13" s="35"/>
      <c r="E13" s="37"/>
      <c r="F13" s="3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399999999999999">
      <c r="A14" s="30"/>
      <c r="B14" s="39" t="s">
        <v>47</v>
      </c>
      <c r="C14" s="34"/>
      <c r="D14" s="35"/>
      <c r="E14" s="37"/>
      <c r="F14" s="3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2.4">
      <c r="A15" s="43">
        <v>1</v>
      </c>
      <c r="B15" s="45" t="s">
        <v>50</v>
      </c>
      <c r="C15" s="46" t="s">
        <v>53</v>
      </c>
      <c r="D15" s="47">
        <v>2.25</v>
      </c>
      <c r="E15" s="47"/>
      <c r="F15" s="4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>
      <c r="A16" s="50">
        <v>2</v>
      </c>
      <c r="B16" s="45" t="s">
        <v>56</v>
      </c>
      <c r="C16" s="46" t="s">
        <v>57</v>
      </c>
      <c r="D16" s="52">
        <v>0.1125</v>
      </c>
      <c r="E16" s="47"/>
      <c r="F16" s="4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2">
      <c r="A17" s="54">
        <v>3</v>
      </c>
      <c r="B17" s="55" t="s">
        <v>59</v>
      </c>
      <c r="C17" s="46" t="s">
        <v>60</v>
      </c>
      <c r="D17" s="52">
        <v>4.3706249999999995</v>
      </c>
      <c r="E17" s="48"/>
      <c r="F17" s="4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399999999999999">
      <c r="A18" s="30"/>
      <c r="B18" s="39" t="s">
        <v>62</v>
      </c>
      <c r="C18" s="34"/>
      <c r="D18" s="35"/>
      <c r="E18" s="37"/>
      <c r="F18" s="3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75">
      <c r="A19" s="56" t="s">
        <v>64</v>
      </c>
      <c r="B19" s="55" t="s">
        <v>65</v>
      </c>
      <c r="C19" s="46" t="s">
        <v>66</v>
      </c>
      <c r="D19" s="58">
        <v>0.5</v>
      </c>
      <c r="E19" s="47"/>
      <c r="F19" s="4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2">
      <c r="A20" s="60" t="s">
        <v>69</v>
      </c>
      <c r="B20" s="62" t="s">
        <v>72</v>
      </c>
      <c r="C20" s="46" t="s">
        <v>74</v>
      </c>
      <c r="D20" s="63">
        <v>0.5</v>
      </c>
      <c r="E20" s="64"/>
      <c r="F20" s="6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2">
      <c r="A21" s="26">
        <v>3</v>
      </c>
      <c r="B21" s="62" t="s">
        <v>79</v>
      </c>
      <c r="C21" s="23" t="s">
        <v>80</v>
      </c>
      <c r="D21" s="65">
        <v>1</v>
      </c>
      <c r="E21" s="64"/>
      <c r="F21" s="6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2">
      <c r="A22" s="26" t="s">
        <v>76</v>
      </c>
      <c r="B22" s="62" t="s">
        <v>84</v>
      </c>
      <c r="C22" s="23" t="s">
        <v>85</v>
      </c>
      <c r="D22" s="66">
        <v>9.7000000000000003E-2</v>
      </c>
      <c r="E22" s="64"/>
      <c r="F22" s="6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>
      <c r="A23" s="67">
        <v>4</v>
      </c>
      <c r="B23" s="55" t="s">
        <v>89</v>
      </c>
      <c r="C23" s="46" t="s">
        <v>90</v>
      </c>
      <c r="D23" s="47">
        <v>1.65</v>
      </c>
      <c r="E23" s="47"/>
      <c r="F23" s="4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2">
      <c r="A24" s="26">
        <v>5</v>
      </c>
      <c r="B24" s="62" t="s">
        <v>93</v>
      </c>
      <c r="C24" s="23" t="s">
        <v>94</v>
      </c>
      <c r="D24" s="69">
        <v>1.36</v>
      </c>
      <c r="E24" s="64"/>
      <c r="F24" s="6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2">
      <c r="A25" s="26" t="s">
        <v>88</v>
      </c>
      <c r="B25" s="62" t="s">
        <v>96</v>
      </c>
      <c r="C25" s="23" t="s">
        <v>85</v>
      </c>
      <c r="D25" s="66">
        <v>0.224</v>
      </c>
      <c r="E25" s="64"/>
      <c r="F25" s="6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2">
      <c r="A26" s="67">
        <v>6</v>
      </c>
      <c r="B26" s="62" t="s">
        <v>101</v>
      </c>
      <c r="C26" s="23" t="s">
        <v>102</v>
      </c>
      <c r="D26" s="69">
        <v>1.62</v>
      </c>
      <c r="E26" s="64"/>
      <c r="F26" s="6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2">
      <c r="A27" s="67" t="s">
        <v>95</v>
      </c>
      <c r="B27" s="62" t="s">
        <v>100</v>
      </c>
      <c r="C27" s="23" t="s">
        <v>85</v>
      </c>
      <c r="D27" s="66">
        <v>0.83299999999999996</v>
      </c>
      <c r="E27" s="64"/>
      <c r="F27" s="6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2">
      <c r="A28" s="26">
        <v>7</v>
      </c>
      <c r="B28" s="62" t="s">
        <v>106</v>
      </c>
      <c r="C28" s="23" t="s">
        <v>107</v>
      </c>
      <c r="D28" s="63">
        <v>4.0999999999999996</v>
      </c>
      <c r="E28" s="64"/>
      <c r="F28" s="6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2">
      <c r="A29" s="26" t="s">
        <v>99</v>
      </c>
      <c r="B29" s="62" t="s">
        <v>84</v>
      </c>
      <c r="C29" s="23" t="s">
        <v>85</v>
      </c>
      <c r="D29" s="66">
        <v>0.58399999999999996</v>
      </c>
      <c r="E29" s="64"/>
      <c r="F29" s="6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2">
      <c r="A30" s="26">
        <v>8</v>
      </c>
      <c r="B30" s="62" t="s">
        <v>110</v>
      </c>
      <c r="C30" s="23" t="s">
        <v>111</v>
      </c>
      <c r="D30" s="63">
        <v>4.0999999999999996</v>
      </c>
      <c r="E30" s="64"/>
      <c r="F30" s="6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2">
      <c r="A31" s="26" t="s">
        <v>105</v>
      </c>
      <c r="B31" s="62" t="s">
        <v>84</v>
      </c>
      <c r="C31" s="23" t="s">
        <v>85</v>
      </c>
      <c r="D31" s="66">
        <v>0.58399999999999996</v>
      </c>
      <c r="E31" s="64"/>
      <c r="F31" s="6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2">
      <c r="A32" s="34"/>
      <c r="B32" s="27" t="s">
        <v>114</v>
      </c>
      <c r="C32" s="34"/>
      <c r="D32" s="71"/>
      <c r="E32" s="34"/>
      <c r="F32" s="7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72">
        <v>1</v>
      </c>
      <c r="B33" s="45" t="s">
        <v>117</v>
      </c>
      <c r="C33" s="46" t="s">
        <v>120</v>
      </c>
      <c r="D33" s="73">
        <v>25</v>
      </c>
      <c r="E33" s="74"/>
      <c r="F33" s="4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5">
      <c r="A34" s="20">
        <v>2</v>
      </c>
      <c r="B34" s="45" t="s">
        <v>121</v>
      </c>
      <c r="C34" s="76" t="s">
        <v>122</v>
      </c>
      <c r="D34" s="74">
        <v>5</v>
      </c>
      <c r="E34" s="76"/>
      <c r="F34" s="7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>
      <c r="A35" s="20">
        <v>3</v>
      </c>
      <c r="B35" s="45" t="s">
        <v>124</v>
      </c>
      <c r="C35" s="76" t="s">
        <v>122</v>
      </c>
      <c r="D35" s="74">
        <v>10</v>
      </c>
      <c r="E35" s="76"/>
      <c r="F35" s="7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2.4">
      <c r="A36" s="20">
        <v>4</v>
      </c>
      <c r="B36" s="51" t="s">
        <v>126</v>
      </c>
      <c r="C36" s="43" t="s">
        <v>127</v>
      </c>
      <c r="D36" s="74">
        <v>25</v>
      </c>
      <c r="E36" s="76"/>
      <c r="F36" s="7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2">
      <c r="A37" s="80"/>
      <c r="B37" s="27" t="s">
        <v>129</v>
      </c>
      <c r="C37" s="80"/>
      <c r="D37" s="80"/>
      <c r="E37" s="81"/>
      <c r="F37" s="8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72">
        <v>1</v>
      </c>
      <c r="B38" s="45" t="s">
        <v>132</v>
      </c>
      <c r="C38" s="46" t="s">
        <v>133</v>
      </c>
      <c r="D38" s="83">
        <v>11.94</v>
      </c>
      <c r="E38" s="83"/>
      <c r="F38" s="8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">
      <c r="A39" s="72">
        <v>2</v>
      </c>
      <c r="B39" s="45" t="s">
        <v>137</v>
      </c>
      <c r="C39" s="46" t="s">
        <v>138</v>
      </c>
      <c r="D39" s="73">
        <v>60</v>
      </c>
      <c r="E39" s="74"/>
      <c r="F39" s="7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5">
      <c r="A40" s="72">
        <v>3</v>
      </c>
      <c r="B40" s="45" t="s">
        <v>139</v>
      </c>
      <c r="C40" s="46" t="s">
        <v>141</v>
      </c>
      <c r="D40" s="73">
        <v>60</v>
      </c>
      <c r="E40" s="74"/>
      <c r="F40" s="47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2">
      <c r="A41" s="87"/>
      <c r="B41" s="27" t="s">
        <v>143</v>
      </c>
      <c r="C41" s="34"/>
      <c r="D41" s="71"/>
      <c r="E41" s="34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0">
      <c r="A42" s="72">
        <v>1</v>
      </c>
      <c r="B42" s="45" t="s">
        <v>145</v>
      </c>
      <c r="C42" s="46" t="s">
        <v>146</v>
      </c>
      <c r="D42" s="47">
        <v>28.84</v>
      </c>
      <c r="E42" s="43"/>
      <c r="F42" s="4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72">
        <v>2</v>
      </c>
      <c r="B43" s="45" t="s">
        <v>149</v>
      </c>
      <c r="C43" s="46" t="s">
        <v>150</v>
      </c>
      <c r="D43" s="83">
        <v>3.96</v>
      </c>
      <c r="E43" s="83"/>
      <c r="F43" s="8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>
      <c r="A44" s="72">
        <v>3</v>
      </c>
      <c r="B44" s="45" t="s">
        <v>153</v>
      </c>
      <c r="C44" s="46" t="s">
        <v>154</v>
      </c>
      <c r="D44" s="47">
        <v>1.74</v>
      </c>
      <c r="E44" s="74"/>
      <c r="F44" s="4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2">
      <c r="A45" s="34"/>
      <c r="B45" s="27" t="s">
        <v>158</v>
      </c>
      <c r="C45" s="34"/>
      <c r="D45" s="71"/>
      <c r="E45" s="34"/>
      <c r="F45" s="7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72">
        <v>1</v>
      </c>
      <c r="B46" s="45" t="s">
        <v>117</v>
      </c>
      <c r="C46" s="46" t="s">
        <v>162</v>
      </c>
      <c r="D46" s="47">
        <v>23.31</v>
      </c>
      <c r="E46" s="74"/>
      <c r="F46" s="4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>
      <c r="A47" s="72">
        <v>2</v>
      </c>
      <c r="B47" s="45" t="s">
        <v>165</v>
      </c>
      <c r="C47" s="46" t="s">
        <v>166</v>
      </c>
      <c r="D47" s="47">
        <v>23.31</v>
      </c>
      <c r="E47" s="74"/>
      <c r="F47" s="4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72">
        <v>3</v>
      </c>
      <c r="B48" s="45" t="s">
        <v>169</v>
      </c>
      <c r="C48" s="74" t="s">
        <v>170</v>
      </c>
      <c r="D48" s="73">
        <v>20</v>
      </c>
      <c r="E48" s="47"/>
      <c r="F48" s="7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2">
      <c r="A49" s="34"/>
      <c r="B49" s="27" t="s">
        <v>171</v>
      </c>
      <c r="C49" s="34"/>
      <c r="D49" s="71"/>
      <c r="E49" s="34"/>
      <c r="F49" s="7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72">
        <v>1</v>
      </c>
      <c r="B50" s="45" t="s">
        <v>174</v>
      </c>
      <c r="C50" s="74" t="s">
        <v>119</v>
      </c>
      <c r="D50" s="58">
        <v>23.1</v>
      </c>
      <c r="E50" s="47"/>
      <c r="F50" s="4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5">
      <c r="A51" s="72">
        <v>2</v>
      </c>
      <c r="B51" s="45" t="s">
        <v>175</v>
      </c>
      <c r="C51" s="46" t="s">
        <v>177</v>
      </c>
      <c r="D51" s="58">
        <v>23.1</v>
      </c>
      <c r="E51" s="74"/>
      <c r="F51" s="4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2.4">
      <c r="A52" s="91"/>
      <c r="B52" s="27" t="s">
        <v>181</v>
      </c>
      <c r="C52" s="91"/>
      <c r="D52" s="92"/>
      <c r="E52" s="91"/>
      <c r="F52" s="9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>
      <c r="A53" s="72">
        <v>1</v>
      </c>
      <c r="B53" s="45" t="s">
        <v>184</v>
      </c>
      <c r="C53" s="46" t="s">
        <v>186</v>
      </c>
      <c r="D53" s="93">
        <v>75</v>
      </c>
      <c r="E53" s="83"/>
      <c r="F53" s="8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2">
      <c r="A54" s="72">
        <v>2</v>
      </c>
      <c r="B54" s="45" t="s">
        <v>189</v>
      </c>
      <c r="C54" s="23" t="s">
        <v>190</v>
      </c>
      <c r="D54" s="93">
        <v>40</v>
      </c>
      <c r="E54" s="83"/>
      <c r="F54" s="8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72">
        <v>3</v>
      </c>
      <c r="B55" s="45" t="s">
        <v>191</v>
      </c>
      <c r="C55" s="23" t="s">
        <v>193</v>
      </c>
      <c r="D55" s="93">
        <v>40</v>
      </c>
      <c r="E55" s="94"/>
      <c r="F55" s="94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30">
      <c r="A56" s="72">
        <v>4</v>
      </c>
      <c r="B56" s="45" t="s">
        <v>195</v>
      </c>
      <c r="C56" s="46" t="s">
        <v>197</v>
      </c>
      <c r="D56" s="93">
        <v>40</v>
      </c>
      <c r="E56" s="83"/>
      <c r="F56" s="8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5">
      <c r="A57" s="56" t="s">
        <v>200</v>
      </c>
      <c r="B57" s="55" t="s">
        <v>201</v>
      </c>
      <c r="C57" s="46" t="s">
        <v>202</v>
      </c>
      <c r="D57" s="58">
        <v>1.8</v>
      </c>
      <c r="E57" s="47"/>
      <c r="F57" s="4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399999999999999">
      <c r="A58" s="26">
        <v>6</v>
      </c>
      <c r="B58" s="62" t="s">
        <v>204</v>
      </c>
      <c r="C58" s="23" t="s">
        <v>206</v>
      </c>
      <c r="D58" s="69">
        <v>1.44</v>
      </c>
      <c r="E58" s="64"/>
      <c r="F58" s="6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2">
      <c r="A59" s="30"/>
      <c r="B59" s="27" t="s">
        <v>208</v>
      </c>
      <c r="C59" s="34"/>
      <c r="D59" s="35"/>
      <c r="E59" s="37"/>
      <c r="F59" s="3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399999999999999">
      <c r="A60" s="30"/>
      <c r="B60" s="39" t="s">
        <v>47</v>
      </c>
      <c r="C60" s="34"/>
      <c r="D60" s="35"/>
      <c r="E60" s="37"/>
      <c r="F60" s="3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7.4">
      <c r="A61" s="95">
        <v>1</v>
      </c>
      <c r="B61" s="45" t="s">
        <v>213</v>
      </c>
      <c r="C61" s="46" t="s">
        <v>214</v>
      </c>
      <c r="D61" s="73">
        <v>2470</v>
      </c>
      <c r="E61" s="47"/>
      <c r="F61" s="4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60">
      <c r="A62" s="95">
        <v>2</v>
      </c>
      <c r="B62" s="45" t="s">
        <v>217</v>
      </c>
      <c r="C62" s="46" t="s">
        <v>52</v>
      </c>
      <c r="D62" s="73">
        <v>500</v>
      </c>
      <c r="E62" s="47"/>
      <c r="F62" s="4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2">
      <c r="A63" s="95">
        <v>3</v>
      </c>
      <c r="B63" s="45" t="s">
        <v>220</v>
      </c>
      <c r="C63" s="46" t="s">
        <v>52</v>
      </c>
      <c r="D63" s="73">
        <v>2470</v>
      </c>
      <c r="E63" s="47"/>
      <c r="F63" s="4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>
      <c r="A64" s="95">
        <v>4</v>
      </c>
      <c r="B64" s="45" t="s">
        <v>222</v>
      </c>
      <c r="C64" s="46" t="s">
        <v>224</v>
      </c>
      <c r="D64" s="58">
        <v>123.5</v>
      </c>
      <c r="E64" s="47"/>
      <c r="F64" s="4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54">
        <v>5</v>
      </c>
      <c r="B65" s="55" t="s">
        <v>225</v>
      </c>
      <c r="C65" s="46" t="s">
        <v>60</v>
      </c>
      <c r="D65" s="73">
        <v>925</v>
      </c>
      <c r="E65" s="48"/>
      <c r="F65" s="4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399999999999999">
      <c r="A66" s="30"/>
      <c r="B66" s="39" t="s">
        <v>63</v>
      </c>
      <c r="C66" s="34"/>
      <c r="D66" s="35"/>
      <c r="E66" s="37"/>
      <c r="F66" s="3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75">
      <c r="A67" s="56" t="s">
        <v>64</v>
      </c>
      <c r="B67" s="55" t="s">
        <v>227</v>
      </c>
      <c r="C67" s="46" t="s">
        <v>228</v>
      </c>
      <c r="D67" s="105">
        <v>18.623999999999999</v>
      </c>
      <c r="E67" s="47"/>
      <c r="F67" s="4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.2">
      <c r="A68" s="60" t="s">
        <v>69</v>
      </c>
      <c r="B68" s="62" t="s">
        <v>229</v>
      </c>
      <c r="C68" s="46" t="s">
        <v>230</v>
      </c>
      <c r="D68" s="69">
        <v>10.52</v>
      </c>
      <c r="E68" s="64"/>
      <c r="F68" s="6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5.2">
      <c r="A69" s="26">
        <v>3</v>
      </c>
      <c r="B69" s="62" t="s">
        <v>231</v>
      </c>
      <c r="C69" s="23" t="s">
        <v>232</v>
      </c>
      <c r="D69" s="69">
        <v>38.159999999999997</v>
      </c>
      <c r="E69" s="64"/>
      <c r="F69" s="6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2">
      <c r="A70" s="26">
        <v>4</v>
      </c>
      <c r="B70" s="112" t="s">
        <v>100</v>
      </c>
      <c r="C70" s="23" t="s">
        <v>85</v>
      </c>
      <c r="D70" s="69">
        <v>5.07</v>
      </c>
      <c r="E70" s="64"/>
      <c r="F70" s="6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45">
      <c r="A71" s="67">
        <v>5</v>
      </c>
      <c r="B71" s="45" t="s">
        <v>233</v>
      </c>
      <c r="C71" s="46" t="s">
        <v>234</v>
      </c>
      <c r="D71" s="47">
        <v>269.55</v>
      </c>
      <c r="E71" s="47"/>
      <c r="F71" s="4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5.2">
      <c r="A72" s="67">
        <v>6</v>
      </c>
      <c r="B72" s="62" t="s">
        <v>235</v>
      </c>
      <c r="C72" s="46" t="s">
        <v>236</v>
      </c>
      <c r="D72" s="65">
        <v>80</v>
      </c>
      <c r="E72" s="64"/>
      <c r="F72" s="6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2">
      <c r="A73" s="67">
        <v>7</v>
      </c>
      <c r="B73" s="62" t="s">
        <v>84</v>
      </c>
      <c r="C73" s="46" t="s">
        <v>85</v>
      </c>
      <c r="D73" s="66">
        <v>6.8019999999999996</v>
      </c>
      <c r="E73" s="64"/>
      <c r="F73" s="6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5.2">
      <c r="A74" s="26">
        <v>8</v>
      </c>
      <c r="B74" s="62" t="s">
        <v>237</v>
      </c>
      <c r="C74" s="46" t="s">
        <v>238</v>
      </c>
      <c r="D74" s="69">
        <v>269.55</v>
      </c>
      <c r="E74" s="64"/>
      <c r="F74" s="6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2">
      <c r="A75" s="26">
        <v>9</v>
      </c>
      <c r="B75" s="62" t="s">
        <v>84</v>
      </c>
      <c r="C75" s="46" t="s">
        <v>85</v>
      </c>
      <c r="D75" s="66">
        <v>13.571</v>
      </c>
      <c r="E75" s="64"/>
      <c r="F75" s="6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>
      <c r="A76" s="67">
        <v>10</v>
      </c>
      <c r="B76" s="55" t="s">
        <v>239</v>
      </c>
      <c r="C76" s="46" t="s">
        <v>210</v>
      </c>
      <c r="D76" s="105">
        <v>42.500999999999998</v>
      </c>
      <c r="E76" s="47"/>
      <c r="F76" s="4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>
      <c r="A77" s="74">
        <v>11</v>
      </c>
      <c r="B77" s="45" t="s">
        <v>240</v>
      </c>
      <c r="C77" s="74" t="s">
        <v>241</v>
      </c>
      <c r="D77" s="113">
        <v>42.500999999999998</v>
      </c>
      <c r="E77" s="74"/>
      <c r="F77" s="47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45">
      <c r="A78" s="72">
        <v>12</v>
      </c>
      <c r="B78" s="45" t="s">
        <v>242</v>
      </c>
      <c r="C78" s="74" t="s">
        <v>136</v>
      </c>
      <c r="D78" s="74">
        <v>3292</v>
      </c>
      <c r="E78" s="74"/>
      <c r="F78" s="4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60">
      <c r="A79" s="72">
        <v>13</v>
      </c>
      <c r="B79" s="45" t="s">
        <v>243</v>
      </c>
      <c r="C79" s="46" t="s">
        <v>244</v>
      </c>
      <c r="D79" s="74">
        <v>216</v>
      </c>
      <c r="E79" s="74"/>
      <c r="F79" s="4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45">
      <c r="A80" s="72">
        <v>14</v>
      </c>
      <c r="B80" s="45" t="s">
        <v>245</v>
      </c>
      <c r="C80" s="46" t="s">
        <v>246</v>
      </c>
      <c r="D80" s="74">
        <v>70</v>
      </c>
      <c r="E80" s="74"/>
      <c r="F80" s="4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>
      <c r="A81" s="72">
        <v>15</v>
      </c>
      <c r="B81" s="45" t="s">
        <v>149</v>
      </c>
      <c r="C81" s="46" t="s">
        <v>247</v>
      </c>
      <c r="D81" s="83">
        <v>5.74</v>
      </c>
      <c r="E81" s="83"/>
      <c r="F81" s="8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>
      <c r="A82" s="72">
        <v>16</v>
      </c>
      <c r="B82" s="45" t="s">
        <v>172</v>
      </c>
      <c r="C82" s="46" t="s">
        <v>248</v>
      </c>
      <c r="D82" s="58">
        <v>77.3</v>
      </c>
      <c r="E82" s="74"/>
      <c r="F82" s="4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76"/>
      <c r="B83" s="74" t="s">
        <v>42</v>
      </c>
      <c r="C83" s="114"/>
      <c r="D83" s="115"/>
      <c r="E83" s="73"/>
      <c r="F83" s="4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16"/>
      <c r="B84" s="117"/>
      <c r="C84" s="109"/>
      <c r="D84" s="118"/>
      <c r="E84" s="119"/>
      <c r="F84" s="11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16"/>
      <c r="B85" s="1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/>
    <row r="285" spans="1:26" ht="15.75" customHeight="1"/>
    <row r="286" spans="1:26" ht="15.75" customHeight="1"/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F9:F10"/>
    <mergeCell ref="A2:F2"/>
    <mergeCell ref="A4:F4"/>
    <mergeCell ref="A5:F5"/>
    <mergeCell ref="A6:B6"/>
    <mergeCell ref="D6:F6"/>
    <mergeCell ref="A7:B7"/>
    <mergeCell ref="D7:F7"/>
    <mergeCell ref="A9:A10"/>
    <mergeCell ref="B9:B10"/>
    <mergeCell ref="C9:C10"/>
    <mergeCell ref="D9:D10"/>
    <mergeCell ref="E9:E10"/>
  </mergeCells>
  <printOptions horizontalCentered="1"/>
  <pageMargins left="0" right="0" top="0.39370078740157483" bottom="0.3937007874015748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workbookViewId="0">
      <selection activeCell="D8" sqref="D8"/>
    </sheetView>
  </sheetViews>
  <sheetFormatPr defaultColWidth="12.59765625" defaultRowHeight="15" customHeight="1"/>
  <cols>
    <col min="1" max="1" width="4.09765625" customWidth="1"/>
    <col min="2" max="2" width="40" customWidth="1"/>
    <col min="3" max="6" width="8.59765625" customWidth="1"/>
    <col min="7" max="7" width="8" customWidth="1"/>
    <col min="8" max="26" width="7.59765625" customWidth="1"/>
  </cols>
  <sheetData>
    <row r="1" spans="1:26" ht="15.75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1:26" ht="36" customHeight="1">
      <c r="A2" s="276" t="s">
        <v>249</v>
      </c>
      <c r="B2" s="269"/>
      <c r="C2" s="269"/>
      <c r="D2" s="269"/>
      <c r="E2" s="269"/>
      <c r="F2" s="26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5.75" customHeight="1">
      <c r="A3" s="277" t="s">
        <v>250</v>
      </c>
      <c r="B3" s="269"/>
      <c r="C3" s="269"/>
      <c r="D3" s="269"/>
      <c r="E3" s="269"/>
      <c r="F3" s="26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ht="15.75" customHeight="1">
      <c r="A4" s="277" t="s">
        <v>251</v>
      </c>
      <c r="B4" s="269"/>
      <c r="C4" s="269"/>
      <c r="D4" s="269"/>
      <c r="E4" s="269"/>
      <c r="F4" s="26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 ht="31.5" customHeight="1">
      <c r="A5" s="282" t="s">
        <v>2</v>
      </c>
      <c r="B5" s="282" t="s">
        <v>252</v>
      </c>
      <c r="C5" s="283" t="s">
        <v>36</v>
      </c>
      <c r="D5" s="282" t="s">
        <v>253</v>
      </c>
      <c r="E5" s="282" t="s">
        <v>38</v>
      </c>
      <c r="F5" s="282" t="s">
        <v>39</v>
      </c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31.5" customHeight="1">
      <c r="A6" s="274"/>
      <c r="B6" s="274"/>
      <c r="C6" s="274"/>
      <c r="D6" s="274"/>
      <c r="E6" s="274"/>
      <c r="F6" s="274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spans="1:26" ht="15.75" customHeight="1">
      <c r="A7" s="121">
        <v>1</v>
      </c>
      <c r="B7" s="121">
        <v>2</v>
      </c>
      <c r="C7" s="121">
        <v>3</v>
      </c>
      <c r="D7" s="121">
        <v>4</v>
      </c>
      <c r="E7" s="76">
        <v>5</v>
      </c>
      <c r="F7" s="76">
        <v>6</v>
      </c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1:26" ht="16.2">
      <c r="A8" s="26"/>
      <c r="B8" s="26"/>
      <c r="C8" s="26"/>
      <c r="D8" s="26"/>
      <c r="E8" s="26"/>
      <c r="F8" s="26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spans="1:26" ht="19.8">
      <c r="A9" s="122"/>
      <c r="B9" s="32" t="s">
        <v>254</v>
      </c>
      <c r="C9" s="34"/>
      <c r="D9" s="35"/>
      <c r="E9" s="37"/>
      <c r="F9" s="38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 ht="17.399999999999999">
      <c r="A10" s="122"/>
      <c r="B10" s="39" t="s">
        <v>47</v>
      </c>
      <c r="C10" s="34"/>
      <c r="D10" s="35"/>
      <c r="E10" s="37"/>
      <c r="F10" s="38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spans="1:26" ht="47.4">
      <c r="A11" s="43">
        <v>1</v>
      </c>
      <c r="B11" s="45" t="s">
        <v>255</v>
      </c>
      <c r="C11" s="23" t="s">
        <v>256</v>
      </c>
      <c r="D11" s="47">
        <v>5.32</v>
      </c>
      <c r="E11" s="47"/>
      <c r="F11" s="123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6" ht="18">
      <c r="A12" s="50">
        <v>2</v>
      </c>
      <c r="B12" s="45" t="s">
        <v>222</v>
      </c>
      <c r="C12" s="23" t="s">
        <v>257</v>
      </c>
      <c r="D12" s="47">
        <v>0.27</v>
      </c>
      <c r="E12" s="47"/>
      <c r="F12" s="123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 ht="30">
      <c r="A13" s="49">
        <v>3</v>
      </c>
      <c r="B13" s="45" t="s">
        <v>225</v>
      </c>
      <c r="C13" s="23" t="s">
        <v>60</v>
      </c>
      <c r="D13" s="47">
        <v>10.33</v>
      </c>
      <c r="E13" s="123"/>
      <c r="F13" s="123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 ht="17.399999999999999">
      <c r="A14" s="122"/>
      <c r="B14" s="39" t="s">
        <v>62</v>
      </c>
      <c r="C14" s="34"/>
      <c r="D14" s="35"/>
      <c r="E14" s="37"/>
      <c r="F14" s="3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spans="1:26" ht="60">
      <c r="A15" s="56" t="s">
        <v>64</v>
      </c>
      <c r="B15" s="45" t="s">
        <v>258</v>
      </c>
      <c r="C15" s="23" t="s">
        <v>259</v>
      </c>
      <c r="D15" s="58">
        <v>0.8</v>
      </c>
      <c r="E15" s="47"/>
      <c r="F15" s="123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 ht="25.2">
      <c r="A16" s="60" t="s">
        <v>69</v>
      </c>
      <c r="B16" s="62" t="s">
        <v>260</v>
      </c>
      <c r="C16" s="23" t="s">
        <v>261</v>
      </c>
      <c r="D16" s="63">
        <v>0.6</v>
      </c>
      <c r="E16" s="64"/>
      <c r="F16" s="64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 ht="25.2">
      <c r="A17" s="26">
        <v>3</v>
      </c>
      <c r="B17" s="62" t="s">
        <v>262</v>
      </c>
      <c r="C17" s="23" t="s">
        <v>80</v>
      </c>
      <c r="D17" s="69">
        <v>3.36</v>
      </c>
      <c r="E17" s="64"/>
      <c r="F17" s="64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26" ht="16.2">
      <c r="A18" s="26" t="s">
        <v>76</v>
      </c>
      <c r="B18" s="62" t="s">
        <v>84</v>
      </c>
      <c r="C18" s="23" t="s">
        <v>85</v>
      </c>
      <c r="D18" s="69">
        <v>0.05</v>
      </c>
      <c r="E18" s="64"/>
      <c r="F18" s="64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1:26" ht="30">
      <c r="A19" s="67">
        <v>4</v>
      </c>
      <c r="B19" s="45" t="s">
        <v>89</v>
      </c>
      <c r="C19" s="23" t="s">
        <v>263</v>
      </c>
      <c r="D19" s="47">
        <v>2.35</v>
      </c>
      <c r="E19" s="64"/>
      <c r="F19" s="64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6" ht="25.2">
      <c r="A20" s="67">
        <v>5</v>
      </c>
      <c r="B20" s="62" t="s">
        <v>264</v>
      </c>
      <c r="C20" s="23" t="s">
        <v>265</v>
      </c>
      <c r="D20" s="69">
        <v>1.47</v>
      </c>
      <c r="E20" s="64"/>
      <c r="F20" s="64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spans="1:26" ht="16.2">
      <c r="A21" s="67" t="s">
        <v>88</v>
      </c>
      <c r="B21" s="62" t="s">
        <v>84</v>
      </c>
      <c r="C21" s="23" t="s">
        <v>85</v>
      </c>
      <c r="D21" s="66">
        <v>9.0999999999999998E-2</v>
      </c>
      <c r="E21" s="47"/>
      <c r="F21" s="123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spans="1:26" ht="25.2">
      <c r="A22" s="26">
        <v>6</v>
      </c>
      <c r="B22" s="62" t="s">
        <v>266</v>
      </c>
      <c r="C22" s="23" t="s">
        <v>267</v>
      </c>
      <c r="D22" s="69">
        <v>1.62</v>
      </c>
      <c r="E22" s="64"/>
      <c r="F22" s="64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1:26" ht="16.2">
      <c r="A23" s="26" t="s">
        <v>95</v>
      </c>
      <c r="B23" s="62" t="s">
        <v>100</v>
      </c>
      <c r="C23" s="23" t="s">
        <v>85</v>
      </c>
      <c r="D23" s="69">
        <v>0.04</v>
      </c>
      <c r="E23" s="64"/>
      <c r="F23" s="64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spans="1:26" ht="16.2">
      <c r="A24" s="122"/>
      <c r="B24" s="27" t="s">
        <v>114</v>
      </c>
      <c r="C24" s="34"/>
      <c r="D24" s="71"/>
      <c r="E24" s="124"/>
      <c r="F24" s="124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1:26" ht="30">
      <c r="A25" s="26">
        <v>1</v>
      </c>
      <c r="B25" s="45" t="s">
        <v>268</v>
      </c>
      <c r="C25" s="23" t="s">
        <v>80</v>
      </c>
      <c r="D25" s="58">
        <v>0.6</v>
      </c>
      <c r="E25" s="64"/>
      <c r="F25" s="64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 ht="30">
      <c r="A26" s="26">
        <v>2</v>
      </c>
      <c r="B26" s="45" t="s">
        <v>269</v>
      </c>
      <c r="C26" s="23" t="s">
        <v>136</v>
      </c>
      <c r="D26" s="73">
        <v>12</v>
      </c>
      <c r="E26" s="64"/>
      <c r="F26" s="64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spans="1:26" ht="16.2">
      <c r="A27" s="26">
        <v>3</v>
      </c>
      <c r="B27" s="45" t="s">
        <v>270</v>
      </c>
      <c r="C27" s="23" t="s">
        <v>190</v>
      </c>
      <c r="D27" s="73">
        <v>12</v>
      </c>
      <c r="E27" s="64"/>
      <c r="F27" s="64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spans="1:26" ht="30">
      <c r="A28" s="26">
        <v>4</v>
      </c>
      <c r="B28" s="45" t="s">
        <v>271</v>
      </c>
      <c r="C28" s="23" t="s">
        <v>52</v>
      </c>
      <c r="D28" s="58">
        <v>0.6</v>
      </c>
      <c r="E28" s="64"/>
      <c r="F28" s="64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spans="1:26" ht="45">
      <c r="A29" s="26">
        <v>5</v>
      </c>
      <c r="B29" s="45" t="s">
        <v>272</v>
      </c>
      <c r="C29" s="23" t="s">
        <v>190</v>
      </c>
      <c r="D29" s="73">
        <v>12</v>
      </c>
      <c r="E29" s="64"/>
      <c r="F29" s="64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 ht="45">
      <c r="A30" s="26">
        <v>6</v>
      </c>
      <c r="B30" s="45" t="s">
        <v>273</v>
      </c>
      <c r="C30" s="76" t="s">
        <v>122</v>
      </c>
      <c r="D30" s="74">
        <v>3.4</v>
      </c>
      <c r="E30" s="64"/>
      <c r="F30" s="64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 ht="45">
      <c r="A31" s="26">
        <v>7</v>
      </c>
      <c r="B31" s="45" t="s">
        <v>274</v>
      </c>
      <c r="C31" s="76" t="s">
        <v>122</v>
      </c>
      <c r="D31" s="74">
        <v>6</v>
      </c>
      <c r="E31" s="64"/>
      <c r="F31" s="64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 ht="48.6">
      <c r="A32" s="26">
        <v>8</v>
      </c>
      <c r="B32" s="51" t="s">
        <v>275</v>
      </c>
      <c r="C32" s="43" t="s">
        <v>119</v>
      </c>
      <c r="D32" s="74">
        <v>7</v>
      </c>
      <c r="E32" s="64"/>
      <c r="F32" s="64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spans="1:26" ht="16.2">
      <c r="A33" s="122"/>
      <c r="B33" s="27" t="s">
        <v>129</v>
      </c>
      <c r="C33" s="80"/>
      <c r="D33" s="80"/>
      <c r="E33" s="125"/>
      <c r="F33" s="125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1:26" ht="30">
      <c r="A34" s="126"/>
      <c r="B34" s="45" t="s">
        <v>132</v>
      </c>
      <c r="C34" s="23" t="s">
        <v>276</v>
      </c>
      <c r="D34" s="83">
        <v>8.15</v>
      </c>
      <c r="E34" s="127"/>
      <c r="F34" s="128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spans="1:26" ht="45">
      <c r="A35" s="129"/>
      <c r="B35" s="45" t="s">
        <v>147</v>
      </c>
      <c r="C35" s="23" t="s">
        <v>277</v>
      </c>
      <c r="D35" s="73">
        <v>36</v>
      </c>
      <c r="E35" s="130"/>
      <c r="F35" s="131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spans="1:26" ht="45">
      <c r="A36" s="43"/>
      <c r="B36" s="45" t="s">
        <v>151</v>
      </c>
      <c r="C36" s="23" t="s">
        <v>278</v>
      </c>
      <c r="D36" s="58">
        <v>36</v>
      </c>
      <c r="E36" s="43"/>
      <c r="F36" s="132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 spans="1:26" ht="16.2">
      <c r="A37" s="133"/>
      <c r="B37" s="27" t="s">
        <v>143</v>
      </c>
      <c r="C37" s="34"/>
      <c r="D37" s="71"/>
      <c r="E37" s="134"/>
      <c r="F37" s="135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</row>
    <row r="38" spans="1:26" ht="18">
      <c r="A38" s="20">
        <v>1</v>
      </c>
      <c r="B38" s="45" t="s">
        <v>279</v>
      </c>
      <c r="C38" s="23" t="s">
        <v>280</v>
      </c>
      <c r="D38" s="74">
        <v>2.2999999999999998</v>
      </c>
      <c r="E38" s="76"/>
      <c r="F38" s="76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spans="1:26" ht="30">
      <c r="A39" s="20">
        <v>2</v>
      </c>
      <c r="B39" s="45" t="s">
        <v>281</v>
      </c>
      <c r="C39" s="23" t="s">
        <v>282</v>
      </c>
      <c r="D39" s="74">
        <v>4.5999999999999996</v>
      </c>
      <c r="E39" s="76"/>
      <c r="F39" s="76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spans="1:26" ht="30">
      <c r="A40" s="20">
        <v>3</v>
      </c>
      <c r="B40" s="45" t="s">
        <v>283</v>
      </c>
      <c r="C40" s="23" t="s">
        <v>284</v>
      </c>
      <c r="D40" s="58">
        <v>1.2</v>
      </c>
      <c r="E40" s="76"/>
      <c r="F40" s="76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spans="1:26" ht="16.2">
      <c r="A41" s="80"/>
      <c r="B41" s="27" t="s">
        <v>158</v>
      </c>
      <c r="C41" s="34"/>
      <c r="D41" s="71"/>
      <c r="E41" s="81"/>
      <c r="F41" s="82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spans="1:26" ht="18">
      <c r="A42" s="72">
        <v>1</v>
      </c>
      <c r="B42" s="45" t="s">
        <v>117</v>
      </c>
      <c r="C42" s="23" t="s">
        <v>285</v>
      </c>
      <c r="D42" s="47">
        <v>11.25</v>
      </c>
      <c r="E42" s="83"/>
      <c r="F42" s="83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26" ht="18">
      <c r="A43" s="72">
        <v>2</v>
      </c>
      <c r="B43" s="45" t="s">
        <v>165</v>
      </c>
      <c r="C43" s="23" t="s">
        <v>286</v>
      </c>
      <c r="D43" s="47">
        <v>11.25</v>
      </c>
      <c r="E43" s="74"/>
      <c r="F43" s="74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26" ht="30">
      <c r="A44" s="72">
        <v>3</v>
      </c>
      <c r="B44" s="45" t="s">
        <v>169</v>
      </c>
      <c r="C44" s="74" t="s">
        <v>170</v>
      </c>
      <c r="D44" s="58">
        <v>15.8</v>
      </c>
      <c r="E44" s="74"/>
      <c r="F44" s="47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26" ht="16.2">
      <c r="A45" s="87"/>
      <c r="B45" s="27" t="s">
        <v>171</v>
      </c>
      <c r="C45" s="34"/>
      <c r="D45" s="71"/>
      <c r="E45" s="34"/>
      <c r="F45" s="71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26" ht="30">
      <c r="A46" s="72">
        <v>1</v>
      </c>
      <c r="B46" s="45" t="s">
        <v>174</v>
      </c>
      <c r="C46" s="74" t="s">
        <v>119</v>
      </c>
      <c r="D46" s="73">
        <v>12</v>
      </c>
      <c r="E46" s="74"/>
      <c r="F46" s="47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26" ht="45">
      <c r="A47" s="72">
        <v>2</v>
      </c>
      <c r="B47" s="45" t="s">
        <v>175</v>
      </c>
      <c r="C47" s="23" t="s">
        <v>287</v>
      </c>
      <c r="D47" s="73">
        <v>12</v>
      </c>
      <c r="E47" s="74"/>
      <c r="F47" s="47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spans="1:26" ht="16.2">
      <c r="A48" s="133"/>
      <c r="B48" s="27" t="s">
        <v>181</v>
      </c>
      <c r="C48" s="91"/>
      <c r="D48" s="92"/>
      <c r="E48" s="134"/>
      <c r="F48" s="135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</row>
    <row r="49" spans="1:26" ht="18">
      <c r="A49" s="43"/>
      <c r="B49" s="45" t="s">
        <v>184</v>
      </c>
      <c r="C49" s="23" t="s">
        <v>288</v>
      </c>
      <c r="D49" s="93">
        <v>22</v>
      </c>
      <c r="E49" s="43"/>
      <c r="F49" s="132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</row>
    <row r="50" spans="1:26" ht="30">
      <c r="A50" s="72">
        <v>1</v>
      </c>
      <c r="B50" s="45" t="s">
        <v>289</v>
      </c>
      <c r="C50" s="23" t="s">
        <v>290</v>
      </c>
      <c r="D50" s="93">
        <v>22</v>
      </c>
      <c r="E50" s="74"/>
      <c r="F50" s="47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spans="1:26" ht="30">
      <c r="A51" s="72">
        <v>2</v>
      </c>
      <c r="B51" s="45" t="s">
        <v>291</v>
      </c>
      <c r="C51" s="23" t="s">
        <v>292</v>
      </c>
      <c r="D51" s="93">
        <v>22</v>
      </c>
      <c r="E51" s="74"/>
      <c r="F51" s="47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</row>
    <row r="52" spans="1:26" ht="30">
      <c r="A52" s="72">
        <v>3</v>
      </c>
      <c r="B52" s="45" t="s">
        <v>195</v>
      </c>
      <c r="C52" s="23" t="s">
        <v>293</v>
      </c>
      <c r="D52" s="93">
        <v>22</v>
      </c>
      <c r="E52" s="47"/>
      <c r="F52" s="74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</row>
    <row r="53" spans="1:26" ht="45">
      <c r="A53" s="72">
        <v>4</v>
      </c>
      <c r="B53" s="45" t="s">
        <v>201</v>
      </c>
      <c r="C53" s="23" t="s">
        <v>294</v>
      </c>
      <c r="D53" s="58">
        <v>1.8</v>
      </c>
      <c r="E53" s="43"/>
      <c r="F53" s="132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</row>
    <row r="54" spans="1:26" ht="20.399999999999999">
      <c r="A54" s="72">
        <v>5</v>
      </c>
      <c r="B54" s="62" t="s">
        <v>295</v>
      </c>
      <c r="C54" s="23" t="s">
        <v>296</v>
      </c>
      <c r="D54" s="69">
        <v>1.44</v>
      </c>
      <c r="E54" s="47"/>
      <c r="F54" s="47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</row>
    <row r="55" spans="1:26" ht="51.75" customHeight="1">
      <c r="A55" s="136"/>
      <c r="B55" s="137" t="s">
        <v>297</v>
      </c>
      <c r="C55" s="138"/>
      <c r="D55" s="139"/>
      <c r="E55" s="140"/>
      <c r="F55" s="141"/>
      <c r="G55" s="142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</row>
    <row r="56" spans="1:26" ht="15.75" customHeight="1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</row>
    <row r="57" spans="1:26" ht="15.75" customHeight="1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</row>
    <row r="58" spans="1:26" ht="15.75" customHeight="1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</row>
    <row r="59" spans="1:26" ht="15.75" customHeight="1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 spans="1:26" ht="15.75" customHeight="1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</row>
    <row r="61" spans="1:26" ht="15.75" customHeight="1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 spans="1:26" ht="15.7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 spans="1:26" ht="15.75" customHeight="1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</row>
    <row r="64" spans="1:26" ht="15.75" customHeight="1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 ht="15.75" customHeight="1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</row>
    <row r="66" spans="1:26" ht="15.75" customHeight="1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 spans="1:26" ht="15.75" customHeight="1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</row>
    <row r="68" spans="1:26" ht="15.75" customHeight="1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</row>
    <row r="69" spans="1:26" ht="15.75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 spans="1:26" ht="15.75" customHeight="1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</row>
    <row r="71" spans="1:26" ht="15.75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 spans="1:26" ht="15.75" customHeight="1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</row>
    <row r="73" spans="1:26" ht="15.75" customHeight="1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</row>
    <row r="74" spans="1:26" ht="15.75" customHeight="1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</row>
    <row r="75" spans="1:26" ht="15.75" customHeight="1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</row>
    <row r="76" spans="1:26" ht="15.75" customHeight="1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</row>
    <row r="77" spans="1:26" ht="15.75" customHeight="1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</row>
    <row r="78" spans="1:26" ht="15.75" customHeight="1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</row>
    <row r="79" spans="1:26" ht="15.75" customHeight="1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</row>
    <row r="80" spans="1:26" ht="15.75" customHeight="1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</row>
    <row r="81" spans="1:26" ht="15.75" customHeight="1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</row>
    <row r="82" spans="1:26" ht="15.75" customHeight="1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</row>
    <row r="83" spans="1:26" ht="15.75" customHeight="1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</row>
    <row r="84" spans="1:26" ht="15.75" customHeight="1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</row>
    <row r="85" spans="1:26" ht="15.75" customHeight="1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 spans="1:26" ht="15.75" customHeight="1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</row>
    <row r="87" spans="1:26" ht="15.75" customHeight="1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</row>
    <row r="88" spans="1:26" ht="15.75" customHeight="1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</row>
    <row r="89" spans="1:26" ht="15.75" customHeight="1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</row>
    <row r="90" spans="1:26" ht="15.75" customHeight="1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</row>
    <row r="91" spans="1:26" ht="15.75" customHeight="1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</row>
    <row r="92" spans="1:26" ht="15.75" customHeight="1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</row>
    <row r="93" spans="1:26" ht="15.75" customHeight="1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</row>
    <row r="94" spans="1:26" ht="15.75" customHeight="1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</row>
    <row r="95" spans="1:26" ht="15.75" customHeight="1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 spans="1:26" ht="15.75" customHeight="1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 spans="1:26" ht="15.75" customHeight="1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spans="1:26" ht="15.75" customHeight="1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spans="1:26" ht="15.75" customHeight="1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spans="1:26" ht="15.75" customHeight="1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</row>
    <row r="101" spans="1:26" ht="15.75" customHeight="1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</row>
    <row r="102" spans="1:26" ht="15.75" customHeight="1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</row>
    <row r="103" spans="1:26" ht="15.75" customHeight="1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</row>
    <row r="104" spans="1:26" ht="15.75" customHeight="1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</row>
    <row r="105" spans="1:26" ht="15.75" customHeight="1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</row>
    <row r="106" spans="1:26" ht="15.75" customHeight="1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</row>
    <row r="107" spans="1:26" ht="15.75" customHeight="1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</row>
    <row r="108" spans="1:26" ht="15.75" customHeight="1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</row>
    <row r="109" spans="1:26" ht="15.75" customHeight="1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</row>
    <row r="110" spans="1:26" ht="15.75" customHeight="1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</row>
    <row r="111" spans="1:26" ht="15.75" customHeight="1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</row>
    <row r="112" spans="1:26" ht="15.75" customHeight="1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</row>
    <row r="113" spans="1:26" ht="15.75" customHeight="1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</row>
    <row r="114" spans="1:26" ht="15.75" customHeight="1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</row>
    <row r="115" spans="1:26" ht="15.75" customHeight="1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</row>
    <row r="116" spans="1:26" ht="15.75" customHeight="1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</row>
    <row r="117" spans="1:26" ht="15.75" customHeight="1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</row>
    <row r="118" spans="1:26" ht="15.75" customHeight="1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</row>
    <row r="119" spans="1:26" ht="15.75" customHeight="1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</row>
    <row r="120" spans="1:26" ht="15.75" customHeight="1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</row>
    <row r="121" spans="1:26" ht="15.75" customHeight="1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</row>
    <row r="122" spans="1:26" ht="15.75" customHeight="1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</row>
    <row r="123" spans="1:26" ht="15.75" customHeight="1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</row>
    <row r="124" spans="1:26" ht="15.75" customHeight="1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</row>
    <row r="125" spans="1:26" ht="15.75" customHeight="1">
      <c r="A125" s="109"/>
      <c r="B125" s="143"/>
      <c r="C125" s="143"/>
      <c r="D125" s="143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</row>
    <row r="126" spans="1:26" ht="15.75" customHeight="1">
      <c r="A126" s="109"/>
      <c r="B126" s="143"/>
      <c r="C126" s="143"/>
      <c r="D126" s="143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</row>
    <row r="127" spans="1:26" ht="15.75" customHeight="1">
      <c r="A127" s="109"/>
      <c r="B127" s="144"/>
      <c r="C127" s="144"/>
      <c r="D127" s="144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</row>
    <row r="128" spans="1:26" ht="15.75" customHeight="1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</row>
    <row r="129" spans="1:26" ht="15.75" customHeight="1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</row>
    <row r="130" spans="1:26" ht="15.75" customHeight="1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</row>
    <row r="131" spans="1:26" ht="15.75" customHeight="1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</row>
    <row r="132" spans="1:26" ht="15.75" customHeight="1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</row>
    <row r="133" spans="1:26" ht="15.75" customHeight="1">
      <c r="A133" s="143"/>
      <c r="B133" s="109"/>
      <c r="C133" s="109"/>
      <c r="D133" s="109"/>
      <c r="E133" s="143"/>
      <c r="F133" s="143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</row>
    <row r="134" spans="1:26" ht="15.75" customHeight="1">
      <c r="A134" s="143"/>
      <c r="B134" s="109"/>
      <c r="C134" s="109"/>
      <c r="D134" s="109"/>
      <c r="E134" s="143"/>
      <c r="F134" s="143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</row>
    <row r="135" spans="1:26" ht="15.75" customHeight="1">
      <c r="A135" s="144" t="s">
        <v>298</v>
      </c>
      <c r="B135" s="109"/>
      <c r="C135" s="109"/>
      <c r="D135" s="109"/>
      <c r="E135" s="144"/>
      <c r="F135" s="144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</row>
    <row r="136" spans="1:26" ht="15.75" customHeight="1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</row>
    <row r="137" spans="1:26" ht="15.75" customHeight="1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</row>
    <row r="138" spans="1:26" ht="15.75" customHeight="1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</row>
    <row r="139" spans="1:26" ht="15.75" customHeight="1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</row>
    <row r="140" spans="1:26" ht="15.75" customHeight="1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</row>
    <row r="141" spans="1:26" ht="15.75" customHeight="1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</row>
    <row r="142" spans="1:26" ht="15.75" customHeight="1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</row>
    <row r="143" spans="1:26" ht="15.75" customHeight="1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</row>
    <row r="144" spans="1:26" ht="15.75" customHeight="1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</row>
    <row r="145" spans="1:26" ht="15.75" customHeight="1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</row>
    <row r="146" spans="1:26" ht="15.75" customHeight="1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</row>
    <row r="147" spans="1:26" ht="15.75" customHeight="1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</row>
    <row r="148" spans="1:26" ht="15.75" customHeight="1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</row>
    <row r="149" spans="1:26" ht="15.75" customHeight="1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</row>
    <row r="150" spans="1:26" ht="15.75" customHeight="1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</row>
    <row r="151" spans="1:26" ht="15.75" customHeight="1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</row>
    <row r="152" spans="1:26" ht="15.75" customHeight="1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</row>
    <row r="153" spans="1:26" ht="15.75" customHeight="1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</row>
    <row r="154" spans="1:26" ht="15.75" customHeight="1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</row>
    <row r="155" spans="1:26" ht="15.75" customHeight="1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</row>
    <row r="156" spans="1:26" ht="15.75" customHeight="1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 spans="1:26" ht="15.75" customHeight="1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</row>
    <row r="158" spans="1:26" ht="15.75" customHeight="1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</row>
    <row r="159" spans="1:26" ht="15.75" customHeight="1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</row>
    <row r="160" spans="1:26" ht="15.75" customHeight="1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</row>
    <row r="161" spans="1:26" ht="15.75" customHeight="1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</row>
    <row r="162" spans="1:26" ht="15.75" customHeight="1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</row>
    <row r="163" spans="1:26" ht="15.75" customHeight="1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</row>
    <row r="164" spans="1:26" ht="15.75" customHeight="1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</row>
    <row r="165" spans="1:26" ht="15.75" customHeight="1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</row>
    <row r="166" spans="1:26" ht="15.75" customHeight="1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</row>
    <row r="167" spans="1:26" ht="15.75" customHeight="1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</row>
    <row r="168" spans="1:26" ht="15.75" customHeight="1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</row>
    <row r="169" spans="1:26" ht="15.75" customHeight="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</row>
    <row r="170" spans="1:26" ht="15.75" customHeight="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</row>
    <row r="171" spans="1:26" ht="15.75" customHeight="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</row>
    <row r="172" spans="1:26" ht="15.75" customHeight="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</row>
    <row r="173" spans="1:26" ht="15.75" customHeight="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</row>
    <row r="174" spans="1:26" ht="15.75" customHeight="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</row>
    <row r="175" spans="1:26" ht="15.75" customHeight="1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</row>
    <row r="176" spans="1:26" ht="15.75" customHeight="1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</row>
    <row r="177" spans="1:26" ht="15.75" customHeight="1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</row>
    <row r="178" spans="1:26" ht="15.75" customHeight="1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</row>
    <row r="179" spans="1:26" ht="15.75" customHeight="1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</row>
    <row r="180" spans="1:26" ht="15.75" customHeight="1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</row>
    <row r="181" spans="1:26" ht="15.75" customHeight="1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</row>
    <row r="182" spans="1:26" ht="15.75" customHeight="1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</row>
    <row r="183" spans="1:26" ht="15.75" customHeight="1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</row>
    <row r="184" spans="1:26" ht="15.75" customHeight="1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</row>
    <row r="185" spans="1:26" ht="15.75" customHeight="1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</row>
    <row r="186" spans="1:26" ht="15.75" customHeight="1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</row>
    <row r="187" spans="1:26" ht="15.75" customHeight="1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</row>
    <row r="188" spans="1:26" ht="15.75" customHeight="1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</row>
    <row r="189" spans="1:26" ht="15.75" customHeight="1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</row>
    <row r="190" spans="1:26" ht="15.75" customHeight="1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</row>
    <row r="191" spans="1:26" ht="15.75" customHeight="1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</row>
    <row r="192" spans="1:26" ht="15.75" customHeight="1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</row>
    <row r="193" spans="1:26" ht="15.75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</row>
    <row r="194" spans="1:26" ht="15.75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</row>
    <row r="195" spans="1:26" ht="15.75" customHeight="1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</row>
    <row r="196" spans="1:26" ht="15.75" customHeight="1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</row>
    <row r="197" spans="1:26" ht="15.75" customHeight="1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</row>
    <row r="198" spans="1:26" ht="15.75" customHeight="1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</row>
    <row r="199" spans="1:26" ht="15.75" customHeight="1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</row>
    <row r="200" spans="1:26" ht="15.75" customHeight="1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</row>
    <row r="201" spans="1:26" ht="15.75" customHeight="1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</row>
    <row r="202" spans="1:26" ht="15.75" customHeight="1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</row>
    <row r="203" spans="1:26" ht="15.75" customHeight="1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</row>
    <row r="204" spans="1:26" ht="15.75" customHeight="1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</row>
    <row r="205" spans="1:26" ht="15.75" customHeight="1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</row>
    <row r="206" spans="1:26" ht="15.75" customHeight="1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</row>
    <row r="207" spans="1:26" ht="15.75" customHeight="1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</row>
    <row r="208" spans="1:26" ht="15.75" customHeight="1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</row>
    <row r="209" spans="1:26" ht="15.75" customHeight="1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</row>
    <row r="210" spans="1:26" ht="15.75" customHeight="1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</row>
    <row r="211" spans="1:26" ht="15.75" customHeight="1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</row>
    <row r="212" spans="1:26" ht="15.75" customHeight="1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</row>
    <row r="213" spans="1:26" ht="15.75" customHeight="1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</row>
    <row r="214" spans="1:26" ht="15.75" customHeight="1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</row>
    <row r="215" spans="1:26" ht="15.75" customHeight="1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</row>
    <row r="216" spans="1:26" ht="15.75" customHeight="1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</row>
    <row r="217" spans="1:26" ht="15.75" customHeight="1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</row>
    <row r="218" spans="1:26" ht="15.75" customHeight="1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</row>
    <row r="219" spans="1:26" ht="15.75" customHeight="1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</row>
    <row r="220" spans="1:26" ht="15.75" customHeight="1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</row>
    <row r="221" spans="1:26" ht="15.75" customHeight="1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</row>
    <row r="222" spans="1:26" ht="15.75" customHeight="1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</row>
    <row r="223" spans="1:26" ht="15.75" customHeight="1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</row>
    <row r="224" spans="1:26" ht="15.75" customHeight="1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</row>
    <row r="225" spans="1:26" ht="15.75" customHeight="1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</row>
    <row r="226" spans="1:26" ht="15.75" customHeight="1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</row>
    <row r="227" spans="1:26" ht="15.75" customHeight="1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</row>
    <row r="228" spans="1:26" ht="15.75" customHeight="1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</row>
    <row r="229" spans="1:26" ht="15.75" customHeight="1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</row>
    <row r="230" spans="1:26" ht="15.75" customHeight="1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</row>
    <row r="231" spans="1:26" ht="15.75" customHeight="1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</row>
    <row r="232" spans="1:26" ht="15.75" customHeight="1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</row>
    <row r="233" spans="1:26" ht="15.75" customHeight="1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</row>
    <row r="234" spans="1:26" ht="15.75" customHeight="1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</row>
    <row r="235" spans="1:26" ht="15.75" customHeight="1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</row>
    <row r="236" spans="1:26" ht="15.75" customHeight="1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</row>
    <row r="237" spans="1:26" ht="15.75" customHeight="1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</row>
    <row r="238" spans="1:26" ht="15.75" customHeight="1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</row>
    <row r="239" spans="1:26" ht="15.75" customHeight="1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</row>
    <row r="240" spans="1:26" ht="15.75" customHeight="1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</row>
    <row r="241" spans="1:26" ht="15.75" customHeight="1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</row>
    <row r="242" spans="1:26" ht="15.75" customHeight="1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</row>
    <row r="243" spans="1:26" ht="15.75" customHeight="1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</row>
    <row r="244" spans="1:26" ht="15.75" customHeight="1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</row>
    <row r="245" spans="1:26" ht="15.75" customHeight="1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</row>
    <row r="246" spans="1:26" ht="15.75" customHeight="1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</row>
    <row r="247" spans="1:26" ht="15.75" customHeight="1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</row>
    <row r="248" spans="1:26" ht="15.75" customHeight="1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</row>
    <row r="249" spans="1:26" ht="15.75" customHeight="1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</row>
    <row r="250" spans="1:26" ht="15.75" customHeight="1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</row>
    <row r="251" spans="1:26" ht="15.75" customHeight="1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</row>
    <row r="252" spans="1:26" ht="15.75" customHeight="1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</row>
    <row r="253" spans="1:26" ht="15.75" customHeight="1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</row>
    <row r="254" spans="1:26" ht="15.75" customHeight="1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</row>
    <row r="255" spans="1:26" ht="15.75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</row>
    <row r="256" spans="1:26" ht="15.75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</row>
    <row r="257" spans="1:26" ht="15.75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</row>
    <row r="258" spans="1:26" ht="15.75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</row>
    <row r="259" spans="1:26" ht="15.75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</row>
    <row r="260" spans="1:26" ht="15.75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</row>
    <row r="261" spans="1:26" ht="15.75" customHeight="1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</row>
    <row r="262" spans="1:26" ht="15.75" customHeight="1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</row>
    <row r="263" spans="1:26" ht="15.75" customHeight="1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</row>
    <row r="264" spans="1:26" ht="15.75" customHeight="1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</row>
    <row r="265" spans="1:26" ht="15.75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</row>
    <row r="266" spans="1:26" ht="15.75" customHeight="1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</row>
    <row r="267" spans="1:26" ht="15.75" customHeight="1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</row>
    <row r="268" spans="1:26" ht="15.75" customHeight="1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</row>
    <row r="269" spans="1:26" ht="15.75" customHeight="1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</row>
    <row r="270" spans="1:26" ht="15.75" customHeight="1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</row>
    <row r="271" spans="1:26" ht="15.75" customHeight="1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</row>
    <row r="272" spans="1:26" ht="15.75" customHeight="1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</row>
    <row r="273" spans="1:26" ht="15.75" customHeight="1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</row>
    <row r="274" spans="1:26" ht="15.75" customHeight="1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</row>
    <row r="275" spans="1:26" ht="15.75" customHeight="1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</row>
    <row r="276" spans="1:26" ht="15.75" customHeight="1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</row>
    <row r="277" spans="1:26" ht="15.75" customHeight="1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</row>
    <row r="278" spans="1:26" ht="15.75" customHeight="1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</row>
    <row r="279" spans="1:26" ht="15.75" customHeight="1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</row>
    <row r="280" spans="1:26" ht="15.75" customHeight="1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</row>
    <row r="281" spans="1:26" ht="15.75" customHeight="1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</row>
    <row r="282" spans="1:26" ht="15.75" customHeight="1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</row>
    <row r="283" spans="1:26" ht="15.75" customHeight="1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</row>
    <row r="284" spans="1:26" ht="15.75" customHeight="1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</row>
    <row r="285" spans="1:26" ht="15.75" customHeight="1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</row>
    <row r="286" spans="1:26" ht="15.75" customHeight="1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</row>
    <row r="287" spans="1:26" ht="15.75" customHeight="1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</row>
    <row r="288" spans="1:26" ht="15.75" customHeight="1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</row>
    <row r="289" spans="1:26" ht="15.75" customHeight="1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</row>
    <row r="290" spans="1:26" ht="15.75" customHeight="1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</row>
    <row r="291" spans="1:26" ht="15.75" customHeight="1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</row>
    <row r="292" spans="1:26" ht="15.75" customHeight="1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</row>
    <row r="293" spans="1:26" ht="15.75" customHeight="1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</row>
    <row r="294" spans="1:26" ht="15.75" customHeight="1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</row>
    <row r="295" spans="1:26" ht="15.75" customHeight="1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</row>
    <row r="296" spans="1:26" ht="15.75" customHeight="1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</row>
    <row r="297" spans="1:26" ht="15.75" customHeight="1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</row>
    <row r="298" spans="1:26" ht="15.75" customHeight="1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</row>
    <row r="299" spans="1:26" ht="15.75" customHeight="1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</row>
    <row r="300" spans="1:26" ht="15.75" customHeight="1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</row>
    <row r="301" spans="1:26" ht="15.75" customHeight="1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</row>
    <row r="302" spans="1:26" ht="15.75" customHeight="1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</row>
    <row r="303" spans="1:26" ht="15.75" customHeight="1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</row>
    <row r="304" spans="1:26" ht="15.75" customHeight="1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</row>
    <row r="305" spans="1:26" ht="15.75" customHeight="1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</row>
    <row r="306" spans="1:26" ht="15.75" customHeight="1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</row>
    <row r="307" spans="1:26" ht="15.75" customHeight="1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</row>
    <row r="308" spans="1:26" ht="15.75" customHeight="1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</row>
    <row r="309" spans="1:26" ht="15.75" customHeight="1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</row>
    <row r="310" spans="1:26" ht="15.75" customHeight="1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</row>
    <row r="311" spans="1:26" ht="15.75" customHeight="1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</row>
    <row r="312" spans="1:26" ht="15.75" customHeight="1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</row>
    <row r="313" spans="1:26" ht="15.75" customHeight="1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</row>
    <row r="314" spans="1:26" ht="15.75" customHeight="1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</row>
    <row r="315" spans="1:26" ht="15.75" customHeight="1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</row>
    <row r="316" spans="1:26" ht="15.75" customHeight="1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</row>
    <row r="317" spans="1:26" ht="15.75" customHeight="1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</row>
    <row r="318" spans="1:26" ht="15.75" customHeight="1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</row>
    <row r="319" spans="1:26" ht="15.75" customHeight="1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</row>
    <row r="320" spans="1:26" ht="15.75" customHeight="1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</row>
    <row r="321" spans="1:26" ht="15.75" customHeight="1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</row>
    <row r="322" spans="1:26" ht="15.75" customHeight="1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</row>
    <row r="323" spans="1:26" ht="15.75" customHeight="1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</row>
    <row r="324" spans="1:26" ht="15.75" customHeight="1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</row>
    <row r="325" spans="1:26" ht="15.75" customHeight="1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</row>
    <row r="326" spans="1:26" ht="15.75" customHeight="1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</row>
    <row r="327" spans="1:26" ht="15.75" customHeight="1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</row>
    <row r="328" spans="1:26" ht="15.75" customHeight="1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</row>
    <row r="329" spans="1:26" ht="15.75" customHeight="1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</row>
    <row r="330" spans="1:26" ht="15.75" customHeight="1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</row>
    <row r="331" spans="1:26" ht="15.75" customHeight="1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</row>
    <row r="332" spans="1:26" ht="15.75" customHeight="1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</row>
    <row r="333" spans="1:26" ht="15.75" customHeight="1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</row>
    <row r="334" spans="1:26" ht="15.75" customHeight="1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</row>
    <row r="335" spans="1:26" ht="15.75" customHeight="1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</row>
    <row r="336" spans="1:2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E5:E6"/>
    <mergeCell ref="F5:F6"/>
    <mergeCell ref="A2:F2"/>
    <mergeCell ref="A3:F3"/>
    <mergeCell ref="A4:F4"/>
    <mergeCell ref="A5:A6"/>
    <mergeCell ref="B5:B6"/>
    <mergeCell ref="C5:C6"/>
    <mergeCell ref="D5:D6"/>
  </mergeCells>
  <printOptions horizontalCentered="1"/>
  <pageMargins left="0" right="0" top="0.59055118110236227" bottom="0.59055118110236227" header="0" footer="0"/>
  <pageSetup paperSize="9" scale="96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topLeftCell="A35" workbookViewId="0">
      <selection activeCell="A10" sqref="A10:XFD59"/>
    </sheetView>
  </sheetViews>
  <sheetFormatPr defaultColWidth="12.59765625" defaultRowHeight="15" customHeight="1"/>
  <cols>
    <col min="1" max="1" width="3.19921875" customWidth="1"/>
    <col min="2" max="2" width="32.69921875" customWidth="1"/>
    <col min="3" max="4" width="7.59765625" customWidth="1"/>
    <col min="5" max="5" width="8.5" customWidth="1"/>
    <col min="6" max="6" width="9.69921875" customWidth="1"/>
    <col min="7" max="12" width="8" hidden="1" customWidth="1"/>
    <col min="13" max="26" width="7.59765625" customWidth="1"/>
  </cols>
  <sheetData>
    <row r="1" spans="1:26" ht="15.75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1:26" ht="15.75" customHeight="1">
      <c r="A2" s="284" t="s">
        <v>249</v>
      </c>
      <c r="B2" s="269"/>
      <c r="C2" s="269"/>
      <c r="D2" s="269"/>
      <c r="E2" s="269"/>
      <c r="F2" s="269"/>
      <c r="G2" s="145"/>
      <c r="H2" s="145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5.75" customHeight="1">
      <c r="A3" s="271" t="s">
        <v>299</v>
      </c>
      <c r="B3" s="269"/>
      <c r="C3" s="269"/>
      <c r="D3" s="269"/>
      <c r="E3" s="269"/>
      <c r="F3" s="269"/>
      <c r="G3" s="269"/>
      <c r="H3" s="269"/>
      <c r="I3" s="146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ht="30" customHeight="1">
      <c r="A4" s="285" t="s">
        <v>300</v>
      </c>
      <c r="B4" s="286"/>
      <c r="C4" s="286"/>
      <c r="D4" s="286"/>
      <c r="E4" s="286"/>
      <c r="F4" s="286"/>
      <c r="G4" s="146"/>
      <c r="H4" s="146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 ht="15.75" customHeight="1">
      <c r="A5" s="282" t="s">
        <v>2</v>
      </c>
      <c r="B5" s="282" t="s">
        <v>35</v>
      </c>
      <c r="C5" s="283" t="s">
        <v>301</v>
      </c>
      <c r="D5" s="282" t="s">
        <v>253</v>
      </c>
      <c r="E5" s="282" t="s">
        <v>38</v>
      </c>
      <c r="F5" s="282" t="s">
        <v>39</v>
      </c>
      <c r="G5" s="146"/>
      <c r="H5" s="146"/>
      <c r="I5" s="109"/>
      <c r="J5" s="109"/>
      <c r="K5" s="109"/>
      <c r="L5" s="109" t="s">
        <v>302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15.75" customHeight="1">
      <c r="A6" s="274"/>
      <c r="B6" s="274"/>
      <c r="C6" s="274"/>
      <c r="D6" s="274"/>
      <c r="E6" s="274"/>
      <c r="F6" s="274"/>
      <c r="G6" s="146"/>
      <c r="H6" s="146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spans="1:26" ht="15.75" customHeight="1">
      <c r="A7" s="121">
        <v>1</v>
      </c>
      <c r="B7" s="121">
        <v>2</v>
      </c>
      <c r="C7" s="121">
        <v>3</v>
      </c>
      <c r="D7" s="121">
        <v>4</v>
      </c>
      <c r="E7" s="121">
        <v>5</v>
      </c>
      <c r="F7" s="121">
        <v>6</v>
      </c>
      <c r="G7" s="121">
        <v>14</v>
      </c>
      <c r="H7" s="121">
        <v>15</v>
      </c>
      <c r="I7" s="121">
        <v>16</v>
      </c>
      <c r="J7" s="121">
        <v>17</v>
      </c>
      <c r="K7" s="121">
        <v>18</v>
      </c>
      <c r="L7" s="121">
        <v>19</v>
      </c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1:26" ht="15.75" customHeight="1">
      <c r="A8" s="147"/>
      <c r="B8" s="148"/>
      <c r="C8" s="147"/>
      <c r="D8" s="149"/>
      <c r="E8" s="149"/>
      <c r="F8" s="14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spans="1:26" ht="15.75" customHeight="1">
      <c r="A9" s="150"/>
      <c r="B9" s="151" t="s">
        <v>303</v>
      </c>
      <c r="C9" s="150"/>
      <c r="D9" s="152"/>
      <c r="E9" s="152"/>
      <c r="F9" s="152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 ht="27.6">
      <c r="A10" s="153">
        <v>1</v>
      </c>
      <c r="B10" s="154" t="s">
        <v>304</v>
      </c>
      <c r="C10" s="74" t="s">
        <v>305</v>
      </c>
      <c r="D10" s="155">
        <v>10.11</v>
      </c>
      <c r="E10" s="156"/>
      <c r="F10" s="156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spans="1:26" ht="37.799999999999997">
      <c r="A11" s="157">
        <v>2</v>
      </c>
      <c r="B11" s="62" t="s">
        <v>306</v>
      </c>
      <c r="C11" s="74" t="s">
        <v>307</v>
      </c>
      <c r="D11" s="155">
        <v>6.25</v>
      </c>
      <c r="E11" s="44"/>
      <c r="F11" s="44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6" ht="57.6">
      <c r="A12" s="158">
        <v>3</v>
      </c>
      <c r="B12" s="62" t="s">
        <v>308</v>
      </c>
      <c r="C12" s="74" t="s">
        <v>309</v>
      </c>
      <c r="D12" s="73">
        <v>20</v>
      </c>
      <c r="E12" s="44"/>
      <c r="F12" s="15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 ht="16.2">
      <c r="A13" s="158" t="s">
        <v>76</v>
      </c>
      <c r="B13" s="62" t="s">
        <v>310</v>
      </c>
      <c r="C13" s="74" t="s">
        <v>309</v>
      </c>
      <c r="D13" s="73">
        <v>40</v>
      </c>
      <c r="E13" s="44"/>
      <c r="F13" s="15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 ht="16.2">
      <c r="A14" s="158" t="s">
        <v>311</v>
      </c>
      <c r="B14" s="62" t="s">
        <v>312</v>
      </c>
      <c r="C14" s="74" t="s">
        <v>313</v>
      </c>
      <c r="D14" s="73">
        <v>1.5</v>
      </c>
      <c r="E14" s="44"/>
      <c r="F14" s="15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spans="1:26" ht="25.2">
      <c r="A15" s="157">
        <v>4</v>
      </c>
      <c r="B15" s="62" t="s">
        <v>314</v>
      </c>
      <c r="C15" s="74" t="s">
        <v>315</v>
      </c>
      <c r="D15" s="47">
        <v>4.1500000000000004</v>
      </c>
      <c r="E15" s="44"/>
      <c r="F15" s="44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 ht="16.2">
      <c r="A16" s="157">
        <v>5</v>
      </c>
      <c r="B16" s="62" t="s">
        <v>316</v>
      </c>
      <c r="C16" s="74" t="s">
        <v>85</v>
      </c>
      <c r="D16" s="47">
        <v>18.7</v>
      </c>
      <c r="E16" s="44"/>
      <c r="F16" s="44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 ht="34.799999999999997">
      <c r="A17" s="160"/>
      <c r="B17" s="151" t="s">
        <v>317</v>
      </c>
      <c r="C17" s="150"/>
      <c r="D17" s="161"/>
      <c r="E17" s="150"/>
      <c r="F17" s="152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26" ht="55.2">
      <c r="A18" s="162">
        <v>1</v>
      </c>
      <c r="B18" s="163" t="s">
        <v>318</v>
      </c>
      <c r="C18" s="67" t="s">
        <v>319</v>
      </c>
      <c r="D18" s="164">
        <v>1</v>
      </c>
      <c r="E18" s="64"/>
      <c r="F18" s="64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1:26" ht="55.2">
      <c r="A19" s="162">
        <v>2</v>
      </c>
      <c r="B19" s="163" t="s">
        <v>320</v>
      </c>
      <c r="C19" s="67" t="s">
        <v>319</v>
      </c>
      <c r="D19" s="164">
        <v>1</v>
      </c>
      <c r="E19" s="64"/>
      <c r="F19" s="64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6" ht="27.6">
      <c r="A20" s="162">
        <v>3</v>
      </c>
      <c r="B20" s="163" t="s">
        <v>321</v>
      </c>
      <c r="C20" s="67" t="s">
        <v>319</v>
      </c>
      <c r="D20" s="164">
        <v>1</v>
      </c>
      <c r="E20" s="64"/>
      <c r="F20" s="64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spans="1:26" ht="27.6">
      <c r="A21" s="162">
        <v>4</v>
      </c>
      <c r="B21" s="163" t="s">
        <v>322</v>
      </c>
      <c r="C21" s="67" t="s">
        <v>319</v>
      </c>
      <c r="D21" s="164">
        <v>1</v>
      </c>
      <c r="E21" s="64"/>
      <c r="F21" s="64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spans="1:26" ht="27.6">
      <c r="A22" s="162">
        <v>5</v>
      </c>
      <c r="B22" s="163" t="s">
        <v>323</v>
      </c>
      <c r="C22" s="67" t="s">
        <v>319</v>
      </c>
      <c r="D22" s="164">
        <v>1</v>
      </c>
      <c r="E22" s="64"/>
      <c r="F22" s="64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1:26" ht="27.6">
      <c r="A23" s="162">
        <v>6</v>
      </c>
      <c r="B23" s="163" t="s">
        <v>325</v>
      </c>
      <c r="C23" s="67" t="s">
        <v>319</v>
      </c>
      <c r="D23" s="164">
        <v>1</v>
      </c>
      <c r="E23" s="64"/>
      <c r="F23" s="64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spans="1:26" ht="27.6">
      <c r="A24" s="162">
        <v>7</v>
      </c>
      <c r="B24" s="163" t="s">
        <v>326</v>
      </c>
      <c r="C24" s="67" t="s">
        <v>328</v>
      </c>
      <c r="D24" s="164">
        <v>1</v>
      </c>
      <c r="E24" s="64"/>
      <c r="F24" s="64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1:26" ht="16.2">
      <c r="A25" s="162">
        <v>8</v>
      </c>
      <c r="B25" s="163" t="s">
        <v>330</v>
      </c>
      <c r="C25" s="67" t="s">
        <v>122</v>
      </c>
      <c r="D25" s="164">
        <v>4</v>
      </c>
      <c r="E25" s="64"/>
      <c r="F25" s="64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 ht="16.2">
      <c r="A26" s="162">
        <v>9</v>
      </c>
      <c r="B26" s="163" t="s">
        <v>331</v>
      </c>
      <c r="C26" s="67" t="s">
        <v>122</v>
      </c>
      <c r="D26" s="164">
        <v>11</v>
      </c>
      <c r="E26" s="64"/>
      <c r="F26" s="64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spans="1:26" ht="16.2">
      <c r="A27" s="162">
        <v>10</v>
      </c>
      <c r="B27" s="163" t="s">
        <v>332</v>
      </c>
      <c r="C27" s="67" t="s">
        <v>122</v>
      </c>
      <c r="D27" s="164">
        <v>8</v>
      </c>
      <c r="E27" s="64"/>
      <c r="F27" s="64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spans="1:26" ht="27.6">
      <c r="A28" s="162">
        <v>12</v>
      </c>
      <c r="B28" s="163" t="s">
        <v>333</v>
      </c>
      <c r="C28" s="67" t="s">
        <v>122</v>
      </c>
      <c r="D28" s="164">
        <v>10</v>
      </c>
      <c r="E28" s="64"/>
      <c r="F28" s="64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spans="1:26" ht="27.6">
      <c r="A29" s="162">
        <v>13</v>
      </c>
      <c r="B29" s="163" t="s">
        <v>334</v>
      </c>
      <c r="C29" s="67" t="s">
        <v>122</v>
      </c>
      <c r="D29" s="164">
        <v>18</v>
      </c>
      <c r="E29" s="64"/>
      <c r="F29" s="64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 ht="27.6">
      <c r="A30" s="162">
        <v>14</v>
      </c>
      <c r="B30" s="163" t="s">
        <v>335</v>
      </c>
      <c r="C30" s="67" t="s">
        <v>122</v>
      </c>
      <c r="D30" s="164">
        <v>3</v>
      </c>
      <c r="E30" s="64"/>
      <c r="F30" s="64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 ht="16.2">
      <c r="A31" s="162">
        <v>15</v>
      </c>
      <c r="B31" s="163" t="s">
        <v>336</v>
      </c>
      <c r="C31" s="67" t="s">
        <v>337</v>
      </c>
      <c r="D31" s="164">
        <v>6</v>
      </c>
      <c r="E31" s="167"/>
      <c r="F31" s="64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 ht="16.2">
      <c r="A32" s="162">
        <v>16</v>
      </c>
      <c r="B32" s="163" t="s">
        <v>338</v>
      </c>
      <c r="C32" s="168" t="s">
        <v>337</v>
      </c>
      <c r="D32" s="169">
        <v>3</v>
      </c>
      <c r="E32" s="170"/>
      <c r="F32" s="172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spans="1:26" ht="16.2">
      <c r="A33" s="162">
        <v>17</v>
      </c>
      <c r="B33" s="163" t="s">
        <v>342</v>
      </c>
      <c r="C33" s="168" t="s">
        <v>337</v>
      </c>
      <c r="D33" s="169">
        <v>8</v>
      </c>
      <c r="E33" s="170"/>
      <c r="F33" s="172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1:26" ht="16.2">
      <c r="A34" s="162">
        <v>18</v>
      </c>
      <c r="B34" s="163" t="s">
        <v>344</v>
      </c>
      <c r="C34" s="168" t="s">
        <v>337</v>
      </c>
      <c r="D34" s="169">
        <v>2</v>
      </c>
      <c r="E34" s="170"/>
      <c r="F34" s="172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spans="1:26" ht="16.2">
      <c r="A35" s="162">
        <v>19</v>
      </c>
      <c r="B35" s="163" t="s">
        <v>347</v>
      </c>
      <c r="C35" s="168" t="s">
        <v>337</v>
      </c>
      <c r="D35" s="169">
        <v>8</v>
      </c>
      <c r="E35" s="170"/>
      <c r="F35" s="172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spans="1:26" ht="16.2">
      <c r="A36" s="162">
        <v>20</v>
      </c>
      <c r="B36" s="163" t="s">
        <v>349</v>
      </c>
      <c r="C36" s="168" t="s">
        <v>337</v>
      </c>
      <c r="D36" s="169">
        <v>5</v>
      </c>
      <c r="E36" s="170"/>
      <c r="F36" s="172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 spans="1:26" ht="16.2">
      <c r="A37" s="162">
        <v>21</v>
      </c>
      <c r="B37" s="163" t="s">
        <v>351</v>
      </c>
      <c r="C37" s="168" t="s">
        <v>337</v>
      </c>
      <c r="D37" s="169">
        <v>14</v>
      </c>
      <c r="E37" s="170"/>
      <c r="F37" s="172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</row>
    <row r="38" spans="1:26" ht="16.2">
      <c r="A38" s="162">
        <v>22</v>
      </c>
      <c r="B38" s="163" t="s">
        <v>352</v>
      </c>
      <c r="C38" s="168" t="s">
        <v>337</v>
      </c>
      <c r="D38" s="169">
        <v>2</v>
      </c>
      <c r="E38" s="170"/>
      <c r="F38" s="172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spans="1:26" ht="34.799999999999997">
      <c r="A39" s="174"/>
      <c r="B39" s="175" t="s">
        <v>355</v>
      </c>
      <c r="C39" s="177"/>
      <c r="D39" s="177"/>
      <c r="E39" s="177"/>
      <c r="F39" s="178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spans="1:26" ht="31.2">
      <c r="A40" s="179"/>
      <c r="B40" s="180" t="s">
        <v>359</v>
      </c>
      <c r="C40" s="182"/>
      <c r="D40" s="182"/>
      <c r="E40" s="182"/>
      <c r="F40" s="183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spans="1:26" ht="27.6">
      <c r="A41" s="179">
        <v>1</v>
      </c>
      <c r="B41" s="154" t="s">
        <v>363</v>
      </c>
      <c r="C41" s="184" t="s">
        <v>337</v>
      </c>
      <c r="D41" s="185">
        <v>5</v>
      </c>
      <c r="E41" s="156"/>
      <c r="F41" s="156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spans="1:26" ht="27.6">
      <c r="A42" s="179">
        <v>2</v>
      </c>
      <c r="B42" s="154" t="s">
        <v>367</v>
      </c>
      <c r="C42" s="184" t="s">
        <v>337</v>
      </c>
      <c r="D42" s="185">
        <v>2</v>
      </c>
      <c r="E42" s="156"/>
      <c r="F42" s="156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26" ht="16.2">
      <c r="A43" s="179">
        <v>3</v>
      </c>
      <c r="B43" s="154" t="s">
        <v>369</v>
      </c>
      <c r="C43" s="184" t="s">
        <v>337</v>
      </c>
      <c r="D43" s="185">
        <v>3</v>
      </c>
      <c r="E43" s="156"/>
      <c r="F43" s="156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26" ht="27.6">
      <c r="A44" s="179">
        <v>4</v>
      </c>
      <c r="B44" s="154" t="s">
        <v>371</v>
      </c>
      <c r="C44" s="184" t="s">
        <v>337</v>
      </c>
      <c r="D44" s="185">
        <v>1</v>
      </c>
      <c r="E44" s="156"/>
      <c r="F44" s="156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26" ht="16.2">
      <c r="A45" s="179">
        <v>5</v>
      </c>
      <c r="B45" s="154" t="s">
        <v>374</v>
      </c>
      <c r="C45" s="184" t="s">
        <v>337</v>
      </c>
      <c r="D45" s="185">
        <v>5</v>
      </c>
      <c r="E45" s="156"/>
      <c r="F45" s="156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26" ht="27.6">
      <c r="A46" s="179">
        <v>6</v>
      </c>
      <c r="B46" s="154" t="s">
        <v>376</v>
      </c>
      <c r="C46" s="184" t="s">
        <v>337</v>
      </c>
      <c r="D46" s="185">
        <v>4</v>
      </c>
      <c r="E46" s="156"/>
      <c r="F46" s="156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26" ht="27.6">
      <c r="A47" s="179">
        <v>7</v>
      </c>
      <c r="B47" s="154" t="s">
        <v>377</v>
      </c>
      <c r="C47" s="184" t="s">
        <v>337</v>
      </c>
      <c r="D47" s="185">
        <v>1</v>
      </c>
      <c r="E47" s="156"/>
      <c r="F47" s="156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spans="1:26" ht="27.6">
      <c r="A48" s="179">
        <v>8</v>
      </c>
      <c r="B48" s="154" t="s">
        <v>378</v>
      </c>
      <c r="C48" s="184" t="s">
        <v>337</v>
      </c>
      <c r="D48" s="185">
        <v>1</v>
      </c>
      <c r="E48" s="156"/>
      <c r="F48" s="156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</row>
    <row r="49" spans="1:26" ht="27.6">
      <c r="A49" s="179">
        <v>9</v>
      </c>
      <c r="B49" s="163" t="s">
        <v>380</v>
      </c>
      <c r="C49" s="184" t="s">
        <v>337</v>
      </c>
      <c r="D49" s="185">
        <v>44</v>
      </c>
      <c r="E49" s="156"/>
      <c r="F49" s="156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</row>
    <row r="50" spans="1:26" ht="27.6">
      <c r="A50" s="179">
        <v>10</v>
      </c>
      <c r="B50" s="163" t="s">
        <v>382</v>
      </c>
      <c r="C50" s="67" t="s">
        <v>122</v>
      </c>
      <c r="D50" s="164">
        <v>70</v>
      </c>
      <c r="E50" s="64"/>
      <c r="F50" s="64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spans="1:26" ht="27.6">
      <c r="A51" s="179">
        <v>11</v>
      </c>
      <c r="B51" s="163" t="s">
        <v>334</v>
      </c>
      <c r="C51" s="67" t="s">
        <v>122</v>
      </c>
      <c r="D51" s="164">
        <v>40</v>
      </c>
      <c r="E51" s="64"/>
      <c r="F51" s="64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</row>
    <row r="52" spans="1:26" ht="27.6">
      <c r="A52" s="179">
        <v>12</v>
      </c>
      <c r="B52" s="163" t="s">
        <v>384</v>
      </c>
      <c r="C52" s="67" t="s">
        <v>122</v>
      </c>
      <c r="D52" s="164">
        <v>110</v>
      </c>
      <c r="E52" s="64"/>
      <c r="F52" s="64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</row>
    <row r="53" spans="1:26" ht="27.6">
      <c r="A53" s="179">
        <v>13</v>
      </c>
      <c r="B53" s="163" t="s">
        <v>387</v>
      </c>
      <c r="C53" s="67" t="s">
        <v>122</v>
      </c>
      <c r="D53" s="164">
        <v>44</v>
      </c>
      <c r="E53" s="64"/>
      <c r="F53" s="64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</row>
    <row r="54" spans="1:26" ht="16.2">
      <c r="A54" s="179">
        <v>14</v>
      </c>
      <c r="B54" s="163" t="s">
        <v>388</v>
      </c>
      <c r="C54" s="67" t="s">
        <v>389</v>
      </c>
      <c r="D54" s="164">
        <v>100</v>
      </c>
      <c r="E54" s="64"/>
      <c r="F54" s="64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</row>
    <row r="55" spans="1:26" ht="16.2">
      <c r="A55" s="179">
        <v>15</v>
      </c>
      <c r="B55" s="163" t="s">
        <v>391</v>
      </c>
      <c r="C55" s="67" t="s">
        <v>122</v>
      </c>
      <c r="D55" s="164">
        <v>70</v>
      </c>
      <c r="E55" s="64"/>
      <c r="F55" s="64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</row>
    <row r="56" spans="1:26" ht="16.2">
      <c r="A56" s="179">
        <v>16</v>
      </c>
      <c r="B56" s="163" t="s">
        <v>393</v>
      </c>
      <c r="C56" s="67" t="s">
        <v>122</v>
      </c>
      <c r="D56" s="164">
        <v>40</v>
      </c>
      <c r="E56" s="64"/>
      <c r="F56" s="64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</row>
    <row r="57" spans="1:26" ht="16.2">
      <c r="A57" s="179">
        <v>17</v>
      </c>
      <c r="B57" s="163" t="s">
        <v>395</v>
      </c>
      <c r="C57" s="67" t="s">
        <v>122</v>
      </c>
      <c r="D57" s="164">
        <v>110</v>
      </c>
      <c r="E57" s="64"/>
      <c r="F57" s="64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</row>
    <row r="58" spans="1:26" ht="16.2">
      <c r="A58" s="179">
        <v>18</v>
      </c>
      <c r="B58" s="45" t="s">
        <v>396</v>
      </c>
      <c r="C58" s="67" t="s">
        <v>389</v>
      </c>
      <c r="D58" s="164">
        <v>60</v>
      </c>
      <c r="E58" s="64"/>
      <c r="F58" s="64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</row>
    <row r="59" spans="1:26" ht="30">
      <c r="A59" s="179">
        <v>19</v>
      </c>
      <c r="B59" s="45" t="s">
        <v>398</v>
      </c>
      <c r="C59" s="74" t="s">
        <v>399</v>
      </c>
      <c r="D59" s="58">
        <v>0.1</v>
      </c>
      <c r="E59" s="64"/>
      <c r="F59" s="64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 spans="1:26" ht="15.75" customHeight="1">
      <c r="A60" s="162"/>
      <c r="B60" s="193" t="s">
        <v>400</v>
      </c>
      <c r="C60" s="67"/>
      <c r="D60" s="47"/>
      <c r="E60" s="64"/>
      <c r="F60" s="64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</row>
    <row r="61" spans="1:26" ht="15.75" customHeight="1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 spans="1:26" ht="15.7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 spans="1:26" ht="15.75" customHeight="1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</row>
    <row r="64" spans="1:26" ht="15.75" customHeight="1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 ht="15.75" customHeight="1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</row>
    <row r="66" spans="1:26" ht="15.75" customHeight="1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 spans="1:26" ht="15.75" customHeight="1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</row>
    <row r="68" spans="1:26" ht="15.75" customHeight="1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</row>
    <row r="69" spans="1:26" ht="15.75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 spans="1:26" ht="15.75" customHeight="1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</row>
    <row r="71" spans="1:26" ht="15.75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 spans="1:26" ht="15.75" customHeight="1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</row>
    <row r="73" spans="1:26" ht="15.75" customHeight="1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</row>
    <row r="74" spans="1:26" ht="15.75" customHeight="1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</row>
    <row r="75" spans="1:26" ht="15.75" customHeight="1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</row>
    <row r="76" spans="1:26" ht="15.75" customHeight="1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</row>
    <row r="77" spans="1:26" ht="15.75" customHeight="1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</row>
    <row r="78" spans="1:26" ht="15.75" customHeight="1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</row>
    <row r="79" spans="1:26" ht="15.75" customHeight="1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</row>
    <row r="80" spans="1:26" ht="15.75" customHeight="1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</row>
    <row r="81" spans="1:26" ht="15.75" customHeight="1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</row>
    <row r="82" spans="1:26" ht="15.75" customHeight="1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</row>
    <row r="83" spans="1:26" ht="15.75" customHeight="1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</row>
    <row r="84" spans="1:26" ht="15.75" customHeight="1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</row>
    <row r="85" spans="1:26" ht="15.75" customHeight="1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 spans="1:26" ht="15.75" customHeight="1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</row>
    <row r="87" spans="1:26" ht="15.75" customHeight="1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</row>
    <row r="88" spans="1:26" ht="15.75" customHeight="1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</row>
    <row r="89" spans="1:26" ht="15.75" customHeight="1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</row>
    <row r="90" spans="1:26" ht="15.75" customHeight="1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</row>
    <row r="91" spans="1:26" ht="15.75" customHeight="1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</row>
    <row r="92" spans="1:26" ht="15.75" customHeight="1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</row>
    <row r="93" spans="1:26" ht="15.75" customHeight="1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</row>
    <row r="94" spans="1:26" ht="15.75" customHeight="1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</row>
    <row r="95" spans="1:26" ht="15.75" customHeight="1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 spans="1:26" ht="15.75" customHeight="1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 spans="1:26" ht="15.75" customHeight="1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spans="1:26" ht="15.75" customHeight="1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spans="1:26" ht="15.75" customHeight="1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spans="1:26" ht="15.75" customHeight="1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</row>
    <row r="101" spans="1:26" ht="15.75" customHeight="1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</row>
    <row r="102" spans="1:26" ht="15.75" customHeight="1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</row>
    <row r="103" spans="1:26" ht="15.75" customHeight="1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</row>
    <row r="104" spans="1:26" ht="15.75" customHeight="1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</row>
    <row r="105" spans="1:26" ht="15.75" customHeight="1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</row>
    <row r="106" spans="1:26" ht="15.75" customHeight="1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</row>
    <row r="107" spans="1:26" ht="15.75" customHeight="1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</row>
    <row r="108" spans="1:26" ht="15.75" customHeight="1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</row>
    <row r="109" spans="1:26" ht="15.75" customHeight="1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</row>
    <row r="110" spans="1:26" ht="15.75" customHeight="1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</row>
    <row r="111" spans="1:26" ht="15.75" customHeight="1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</row>
    <row r="112" spans="1:26" ht="15.75" customHeight="1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</row>
    <row r="113" spans="1:26" ht="15.75" customHeight="1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</row>
    <row r="114" spans="1:26" ht="15.75" customHeight="1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</row>
    <row r="115" spans="1:26" ht="15.75" customHeight="1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</row>
    <row r="116" spans="1:26" ht="15.75" customHeight="1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</row>
    <row r="117" spans="1:26" ht="15.75" customHeight="1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</row>
    <row r="118" spans="1:26" ht="15.75" customHeight="1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</row>
    <row r="119" spans="1:26" ht="15.75" customHeight="1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</row>
    <row r="120" spans="1:26" ht="15.75" customHeight="1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</row>
    <row r="121" spans="1:26" ht="15.75" customHeight="1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</row>
    <row r="122" spans="1:26" ht="15.75" customHeight="1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</row>
    <row r="123" spans="1:26" ht="15.75" customHeight="1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</row>
    <row r="124" spans="1:26" ht="15.75" customHeight="1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</row>
    <row r="125" spans="1:26" ht="15.75" customHeight="1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</row>
    <row r="126" spans="1:26" ht="15.75" customHeight="1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</row>
    <row r="127" spans="1:26" ht="15.75" customHeight="1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</row>
    <row r="128" spans="1:26" ht="15.75" customHeight="1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</row>
    <row r="129" spans="1:26" ht="15.75" customHeight="1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</row>
    <row r="130" spans="1:26" ht="15.75" customHeight="1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</row>
    <row r="131" spans="1:26" ht="15.75" customHeight="1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</row>
    <row r="132" spans="1:26" ht="15.75" customHeight="1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</row>
    <row r="133" spans="1:26" ht="15.75" customHeight="1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</row>
    <row r="134" spans="1:26" ht="15.75" customHeight="1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</row>
    <row r="135" spans="1:26" ht="15.75" customHeight="1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</row>
    <row r="136" spans="1:26" ht="15.75" customHeight="1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</row>
    <row r="137" spans="1:26" ht="15.75" customHeight="1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</row>
    <row r="138" spans="1:26" ht="15.75" customHeight="1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</row>
    <row r="139" spans="1:26" ht="15.75" customHeight="1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</row>
    <row r="140" spans="1:26" ht="15.75" customHeight="1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</row>
    <row r="141" spans="1:26" ht="15.75" customHeight="1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</row>
    <row r="142" spans="1:26" ht="15.75" customHeight="1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</row>
    <row r="143" spans="1:26" ht="15.75" customHeight="1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</row>
    <row r="144" spans="1:26" ht="15.75" customHeight="1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</row>
    <row r="145" spans="1:26" ht="15.75" customHeight="1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</row>
    <row r="146" spans="1:26" ht="15.75" customHeight="1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</row>
    <row r="147" spans="1:26" ht="15.75" customHeight="1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</row>
    <row r="148" spans="1:26" ht="15.75" customHeight="1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</row>
    <row r="149" spans="1:26" ht="15.75" customHeight="1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</row>
    <row r="150" spans="1:26" ht="15.75" customHeight="1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</row>
    <row r="151" spans="1:26" ht="15.75" customHeight="1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</row>
    <row r="152" spans="1:26" ht="15.75" customHeight="1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</row>
    <row r="153" spans="1:26" ht="15.75" customHeight="1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</row>
    <row r="154" spans="1:26" ht="15.75" customHeight="1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</row>
    <row r="155" spans="1:26" ht="15.75" customHeight="1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</row>
    <row r="156" spans="1:26" ht="15.75" customHeight="1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 spans="1:26" ht="15.75" customHeight="1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</row>
    <row r="158" spans="1:26" ht="15.75" customHeight="1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</row>
    <row r="159" spans="1:26" ht="15.75" customHeight="1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</row>
    <row r="160" spans="1:26" ht="15.75" customHeight="1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</row>
    <row r="161" spans="1:26" ht="15.75" customHeight="1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</row>
    <row r="162" spans="1:26" ht="15.75" customHeight="1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</row>
    <row r="163" spans="1:26" ht="15.75" customHeight="1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</row>
    <row r="164" spans="1:26" ht="15.75" customHeight="1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</row>
    <row r="165" spans="1:26" ht="15.75" customHeight="1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</row>
    <row r="166" spans="1:26" ht="15.75" customHeight="1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</row>
    <row r="167" spans="1:26" ht="15.75" customHeight="1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</row>
    <row r="168" spans="1:26" ht="15.75" customHeight="1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</row>
    <row r="169" spans="1:26" ht="15.75" customHeight="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</row>
    <row r="170" spans="1:26" ht="15.75" customHeight="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</row>
    <row r="171" spans="1:26" ht="15.75" customHeight="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</row>
    <row r="172" spans="1:26" ht="15.75" customHeight="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</row>
    <row r="173" spans="1:26" ht="15.75" customHeight="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</row>
    <row r="174" spans="1:26" ht="15.75" customHeight="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</row>
    <row r="175" spans="1:26" ht="15.75" customHeight="1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</row>
    <row r="176" spans="1:26" ht="15.75" customHeight="1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</row>
    <row r="177" spans="1:26" ht="15.75" customHeight="1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</row>
    <row r="178" spans="1:26" ht="15.75" customHeight="1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</row>
    <row r="179" spans="1:26" ht="15.75" customHeight="1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</row>
    <row r="180" spans="1:26" ht="15.75" customHeight="1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</row>
    <row r="181" spans="1:26" ht="15.75" customHeight="1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</row>
    <row r="182" spans="1:26" ht="15.75" customHeight="1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</row>
    <row r="183" spans="1:26" ht="15.75" customHeight="1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</row>
    <row r="184" spans="1:26" ht="15.75" customHeight="1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</row>
    <row r="185" spans="1:26" ht="15.75" customHeight="1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</row>
    <row r="186" spans="1:26" ht="15.75" customHeight="1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</row>
    <row r="187" spans="1:26" ht="15.75" customHeight="1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</row>
    <row r="188" spans="1:26" ht="15.75" customHeight="1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</row>
    <row r="189" spans="1:26" ht="15.75" customHeight="1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</row>
    <row r="190" spans="1:26" ht="15.75" customHeight="1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</row>
    <row r="191" spans="1:26" ht="15.75" customHeight="1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</row>
    <row r="192" spans="1:26" ht="15.75" customHeight="1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</row>
    <row r="193" spans="1:26" ht="15.75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</row>
    <row r="194" spans="1:26" ht="15.75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</row>
    <row r="195" spans="1:26" ht="15.75" customHeight="1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</row>
    <row r="196" spans="1:26" ht="15.75" customHeight="1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</row>
    <row r="197" spans="1:26" ht="15.75" customHeight="1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</row>
    <row r="198" spans="1:26" ht="15.75" customHeight="1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</row>
    <row r="199" spans="1:26" ht="15.75" customHeight="1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</row>
    <row r="200" spans="1:26" ht="15.75" customHeight="1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</row>
    <row r="201" spans="1:26" ht="15.75" customHeight="1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</row>
    <row r="202" spans="1:26" ht="15.75" customHeight="1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</row>
    <row r="203" spans="1:26" ht="15.75" customHeight="1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</row>
    <row r="204" spans="1:26" ht="15.75" customHeight="1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</row>
    <row r="205" spans="1:26" ht="15.75" customHeight="1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</row>
    <row r="206" spans="1:26" ht="15.75" customHeight="1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</row>
    <row r="207" spans="1:26" ht="15.75" customHeight="1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</row>
    <row r="208" spans="1:26" ht="15.75" customHeight="1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</row>
    <row r="209" spans="1:26" ht="15.75" customHeight="1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</row>
    <row r="210" spans="1:26" ht="15.75" customHeight="1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</row>
    <row r="211" spans="1:26" ht="15.75" customHeight="1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</row>
    <row r="212" spans="1:26" ht="15.75" customHeight="1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</row>
    <row r="213" spans="1:26" ht="15.75" customHeight="1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</row>
    <row r="214" spans="1:26" ht="15.75" customHeight="1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</row>
    <row r="215" spans="1:26" ht="15.75" customHeight="1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</row>
    <row r="216" spans="1:26" ht="15.75" customHeight="1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</row>
    <row r="217" spans="1:26" ht="15.75" customHeight="1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</row>
    <row r="218" spans="1:26" ht="15.75" customHeight="1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</row>
    <row r="219" spans="1:26" ht="15.75" customHeight="1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</row>
    <row r="220" spans="1:26" ht="15.75" customHeight="1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</row>
    <row r="221" spans="1:26" ht="15.75" customHeight="1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</row>
    <row r="222" spans="1:26" ht="15.75" customHeight="1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</row>
    <row r="223" spans="1:26" ht="15.75" customHeight="1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</row>
    <row r="224" spans="1:26" ht="15.75" customHeight="1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</row>
    <row r="225" spans="1:26" ht="15.75" customHeight="1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</row>
    <row r="226" spans="1:26" ht="15.75" customHeight="1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</row>
    <row r="227" spans="1:26" ht="15.75" customHeight="1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</row>
    <row r="228" spans="1:26" ht="15.75" customHeight="1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</row>
    <row r="229" spans="1:26" ht="15.75" customHeight="1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</row>
    <row r="230" spans="1:26" ht="15.75" customHeight="1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</row>
    <row r="231" spans="1:26" ht="15.75" customHeight="1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</row>
    <row r="232" spans="1:26" ht="15.75" customHeight="1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</row>
    <row r="233" spans="1:26" ht="15.75" customHeight="1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</row>
    <row r="234" spans="1:26" ht="15.75" customHeight="1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</row>
    <row r="235" spans="1:26" ht="15.75" customHeight="1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</row>
    <row r="236" spans="1:26" ht="15.75" customHeight="1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</row>
    <row r="237" spans="1:26" ht="15.75" customHeight="1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</row>
    <row r="238" spans="1:26" ht="15.75" customHeight="1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</row>
    <row r="239" spans="1:26" ht="15.75" customHeight="1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</row>
    <row r="240" spans="1:26" ht="15.75" customHeight="1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</row>
    <row r="241" spans="1:26" ht="15.75" customHeight="1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</row>
    <row r="242" spans="1:26" ht="15.75" customHeight="1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</row>
    <row r="243" spans="1:26" ht="15.75" customHeight="1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</row>
    <row r="244" spans="1:26" ht="15.75" customHeight="1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</row>
    <row r="245" spans="1:26" ht="15.75" customHeight="1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</row>
    <row r="246" spans="1:26" ht="15.75" customHeight="1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</row>
    <row r="247" spans="1:26" ht="15.75" customHeight="1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</row>
    <row r="248" spans="1:26" ht="15.75" customHeight="1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</row>
    <row r="249" spans="1:26" ht="15.75" customHeight="1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</row>
    <row r="250" spans="1:26" ht="15.75" customHeight="1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</row>
    <row r="251" spans="1:26" ht="15.75" customHeight="1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</row>
    <row r="252" spans="1:26" ht="15.75" customHeight="1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</row>
    <row r="253" spans="1:26" ht="15.75" customHeight="1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</row>
    <row r="254" spans="1:26" ht="15.75" customHeight="1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</row>
    <row r="255" spans="1:26" ht="15.75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</row>
    <row r="256" spans="1:26" ht="15.75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</row>
    <row r="257" spans="1:26" ht="15.75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</row>
    <row r="258" spans="1:26" ht="15.75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</row>
    <row r="259" spans="1:26" ht="15.75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</row>
    <row r="260" spans="1:26" ht="15.75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</row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E5:E6"/>
    <mergeCell ref="F5:F6"/>
    <mergeCell ref="A2:F2"/>
    <mergeCell ref="A3:H3"/>
    <mergeCell ref="A4:F4"/>
    <mergeCell ref="A5:A6"/>
    <mergeCell ref="B5:B6"/>
    <mergeCell ref="C5:C6"/>
    <mergeCell ref="D5:D6"/>
  </mergeCells>
  <printOptions horizontalCentered="1"/>
  <pageMargins left="0" right="0" top="0.59055118110236227" bottom="0.39370078740157483" header="0" footer="0"/>
  <pageSetup paperSize="9" scale="98" orientation="landscape"/>
  <headerFooter>
    <oddFooter>&amp;R&amp;P/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topLeftCell="A7" workbookViewId="0">
      <selection activeCell="B75" sqref="B75"/>
    </sheetView>
  </sheetViews>
  <sheetFormatPr defaultColWidth="12.59765625" defaultRowHeight="15" customHeight="1"/>
  <cols>
    <col min="1" max="1" width="4.09765625" customWidth="1"/>
    <col min="2" max="2" width="48.69921875" customWidth="1"/>
    <col min="3" max="3" width="8.5" customWidth="1"/>
    <col min="4" max="5" width="7.59765625" customWidth="1"/>
    <col min="6" max="6" width="9.19921875" customWidth="1"/>
    <col min="7" max="26" width="7.69921875" customWidth="1"/>
  </cols>
  <sheetData>
    <row r="1" spans="1:26" ht="16.5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6" ht="32.25" customHeight="1">
      <c r="A2" s="287" t="s">
        <v>324</v>
      </c>
      <c r="B2" s="269"/>
      <c r="C2" s="269"/>
      <c r="D2" s="269"/>
      <c r="E2" s="269"/>
      <c r="F2" s="269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 spans="1:26" ht="16.5" customHeight="1">
      <c r="A3" s="165"/>
      <c r="B3" s="165"/>
      <c r="C3" s="165"/>
      <c r="D3" s="165"/>
      <c r="E3" s="165"/>
      <c r="F3" s="165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</row>
    <row r="4" spans="1:26" ht="16.5" customHeight="1">
      <c r="A4" s="277" t="s">
        <v>327</v>
      </c>
      <c r="B4" s="269"/>
      <c r="C4" s="269"/>
      <c r="D4" s="269"/>
      <c r="E4" s="269"/>
      <c r="F4" s="269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5" spans="1:26" ht="16.5" customHeight="1">
      <c r="A5" s="277" t="s">
        <v>329</v>
      </c>
      <c r="B5" s="269"/>
      <c r="C5" s="269"/>
      <c r="D5" s="269"/>
      <c r="E5" s="269"/>
      <c r="F5" s="269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</row>
    <row r="6" spans="1:26" ht="16.5" customHeight="1">
      <c r="A6" s="16"/>
      <c r="B6" s="16"/>
      <c r="C6" s="16"/>
      <c r="D6" s="16"/>
      <c r="E6" s="16"/>
      <c r="F6" s="16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</row>
    <row r="7" spans="1:26" ht="16.5" customHeight="1">
      <c r="A7" s="3"/>
      <c r="B7" s="3"/>
      <c r="C7" s="3"/>
      <c r="D7" s="4"/>
      <c r="E7" s="166"/>
      <c r="F7" s="166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</row>
    <row r="8" spans="1:26" ht="16.5" customHeight="1">
      <c r="A8" s="282" t="s">
        <v>2</v>
      </c>
      <c r="B8" s="282" t="s">
        <v>35</v>
      </c>
      <c r="C8" s="282" t="s">
        <v>301</v>
      </c>
      <c r="D8" s="282" t="s">
        <v>253</v>
      </c>
      <c r="E8" s="282" t="s">
        <v>38</v>
      </c>
      <c r="F8" s="282" t="s">
        <v>39</v>
      </c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</row>
    <row r="9" spans="1:26" ht="25.5" customHeight="1">
      <c r="A9" s="274"/>
      <c r="B9" s="274"/>
      <c r="C9" s="274"/>
      <c r="D9" s="274"/>
      <c r="E9" s="274"/>
      <c r="F9" s="274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</row>
    <row r="10" spans="1:26" ht="16.5" customHeight="1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ht="16.5" customHeight="1">
      <c r="A11" s="28"/>
      <c r="B11" s="151" t="s">
        <v>339</v>
      </c>
      <c r="C11" s="150"/>
      <c r="D11" s="150"/>
      <c r="E11" s="150"/>
      <c r="F11" s="150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ht="17.399999999999999">
      <c r="A12" s="171">
        <v>1</v>
      </c>
      <c r="B12" s="45" t="s">
        <v>340</v>
      </c>
      <c r="C12" s="74" t="s">
        <v>341</v>
      </c>
      <c r="D12" s="173">
        <v>7</v>
      </c>
      <c r="E12" s="64"/>
      <c r="F12" s="64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ht="30">
      <c r="A13" s="171">
        <v>2</v>
      </c>
      <c r="B13" s="45" t="s">
        <v>343</v>
      </c>
      <c r="C13" s="74" t="s">
        <v>341</v>
      </c>
      <c r="D13" s="173">
        <v>2</v>
      </c>
      <c r="E13" s="64"/>
      <c r="F13" s="64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spans="1:26" ht="17.399999999999999">
      <c r="A14" s="171">
        <v>3</v>
      </c>
      <c r="B14" s="45" t="s">
        <v>345</v>
      </c>
      <c r="C14" s="74" t="s">
        <v>346</v>
      </c>
      <c r="D14" s="173">
        <v>11</v>
      </c>
      <c r="E14" s="64"/>
      <c r="F14" s="64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 ht="17.399999999999999">
      <c r="A15" s="171">
        <v>4</v>
      </c>
      <c r="B15" s="45" t="s">
        <v>348</v>
      </c>
      <c r="C15" s="74" t="s">
        <v>341</v>
      </c>
      <c r="D15" s="173">
        <v>2</v>
      </c>
      <c r="E15" s="64"/>
      <c r="F15" s="64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ht="17.399999999999999">
      <c r="A16" s="171">
        <v>5</v>
      </c>
      <c r="B16" s="45" t="s">
        <v>350</v>
      </c>
      <c r="C16" s="74" t="s">
        <v>341</v>
      </c>
      <c r="D16" s="173">
        <v>1</v>
      </c>
      <c r="E16" s="64"/>
      <c r="F16" s="64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 spans="1:26" ht="17.399999999999999">
      <c r="A17" s="171">
        <v>6</v>
      </c>
      <c r="B17" s="45" t="s">
        <v>353</v>
      </c>
      <c r="C17" s="74" t="s">
        <v>346</v>
      </c>
      <c r="D17" s="173">
        <v>10</v>
      </c>
      <c r="E17" s="64"/>
      <c r="F17" s="64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spans="1:26" ht="30">
      <c r="A18" s="171">
        <v>7</v>
      </c>
      <c r="B18" s="45" t="s">
        <v>354</v>
      </c>
      <c r="C18" s="74" t="s">
        <v>346</v>
      </c>
      <c r="D18" s="173">
        <v>1</v>
      </c>
      <c r="E18" s="64"/>
      <c r="F18" s="64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spans="1:26" ht="17.399999999999999">
      <c r="A19" s="171">
        <v>8</v>
      </c>
      <c r="B19" s="45" t="s">
        <v>356</v>
      </c>
      <c r="C19" s="74" t="s">
        <v>341</v>
      </c>
      <c r="D19" s="176">
        <v>12</v>
      </c>
      <c r="E19" s="64"/>
      <c r="F19" s="64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</row>
    <row r="20" spans="1:26" ht="17.399999999999999">
      <c r="A20" s="171">
        <v>9</v>
      </c>
      <c r="B20" s="45" t="s">
        <v>357</v>
      </c>
      <c r="C20" s="74" t="s">
        <v>341</v>
      </c>
      <c r="D20" s="176">
        <v>2</v>
      </c>
      <c r="E20" s="64"/>
      <c r="F20" s="64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spans="1:26" ht="17.399999999999999">
      <c r="A21" s="171">
        <v>10</v>
      </c>
      <c r="B21" s="45" t="s">
        <v>358</v>
      </c>
      <c r="C21" s="74" t="s">
        <v>341</v>
      </c>
      <c r="D21" s="176">
        <v>1</v>
      </c>
      <c r="E21" s="64"/>
      <c r="F21" s="64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</row>
    <row r="22" spans="1:26" ht="17.399999999999999">
      <c r="A22" s="171">
        <v>11</v>
      </c>
      <c r="B22" s="45" t="s">
        <v>360</v>
      </c>
      <c r="C22" s="74" t="s">
        <v>341</v>
      </c>
      <c r="D22" s="181">
        <v>39</v>
      </c>
      <c r="E22" s="64"/>
      <c r="F22" s="64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</row>
    <row r="23" spans="1:26" ht="17.399999999999999">
      <c r="A23" s="171">
        <v>12</v>
      </c>
      <c r="B23" s="45" t="s">
        <v>361</v>
      </c>
      <c r="C23" s="74" t="s">
        <v>341</v>
      </c>
      <c r="D23" s="181">
        <v>12</v>
      </c>
      <c r="E23" s="64"/>
      <c r="F23" s="64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</row>
    <row r="24" spans="1:26" ht="17.399999999999999">
      <c r="A24" s="171">
        <v>13</v>
      </c>
      <c r="B24" s="45" t="s">
        <v>362</v>
      </c>
      <c r="C24" s="74" t="s">
        <v>341</v>
      </c>
      <c r="D24" s="181">
        <v>6</v>
      </c>
      <c r="E24" s="64"/>
      <c r="F24" s="64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</row>
    <row r="25" spans="1:26" ht="17.399999999999999">
      <c r="A25" s="171">
        <v>14</v>
      </c>
      <c r="B25" s="45" t="s">
        <v>364</v>
      </c>
      <c r="C25" s="74" t="s">
        <v>341</v>
      </c>
      <c r="D25" s="181">
        <v>1</v>
      </c>
      <c r="E25" s="64"/>
      <c r="F25" s="64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</row>
    <row r="26" spans="1:26" ht="27.6">
      <c r="A26" s="171">
        <v>15</v>
      </c>
      <c r="B26" s="163" t="s">
        <v>365</v>
      </c>
      <c r="C26" s="67" t="s">
        <v>122</v>
      </c>
      <c r="D26" s="164">
        <v>20</v>
      </c>
      <c r="E26" s="64"/>
      <c r="F26" s="64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</row>
    <row r="27" spans="1:26" ht="27.6">
      <c r="A27" s="171">
        <v>16</v>
      </c>
      <c r="B27" s="163" t="s">
        <v>366</v>
      </c>
      <c r="C27" s="67" t="s">
        <v>122</v>
      </c>
      <c r="D27" s="164">
        <v>38</v>
      </c>
      <c r="E27" s="64"/>
      <c r="F27" s="64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</row>
    <row r="28" spans="1:26" ht="27.6">
      <c r="A28" s="171">
        <v>17</v>
      </c>
      <c r="B28" s="163" t="s">
        <v>368</v>
      </c>
      <c r="C28" s="67" t="s">
        <v>122</v>
      </c>
      <c r="D28" s="164">
        <v>30</v>
      </c>
      <c r="E28" s="64"/>
      <c r="F28" s="64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</row>
    <row r="29" spans="1:26" ht="27.6">
      <c r="A29" s="171">
        <v>18</v>
      </c>
      <c r="B29" s="163" t="s">
        <v>370</v>
      </c>
      <c r="C29" s="67" t="s">
        <v>122</v>
      </c>
      <c r="D29" s="186">
        <v>46.5</v>
      </c>
      <c r="E29" s="64"/>
      <c r="F29" s="64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</row>
    <row r="30" spans="1:26" ht="17.399999999999999">
      <c r="A30" s="171">
        <v>19</v>
      </c>
      <c r="B30" s="163" t="s">
        <v>372</v>
      </c>
      <c r="C30" s="67" t="s">
        <v>122</v>
      </c>
      <c r="D30" s="164">
        <v>29</v>
      </c>
      <c r="E30" s="64"/>
      <c r="F30" s="64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</row>
    <row r="31" spans="1:26" ht="17.399999999999999">
      <c r="A31" s="171">
        <v>20</v>
      </c>
      <c r="B31" s="163" t="s">
        <v>373</v>
      </c>
      <c r="C31" s="67" t="s">
        <v>337</v>
      </c>
      <c r="D31" s="164">
        <v>293</v>
      </c>
      <c r="E31" s="64"/>
      <c r="F31" s="64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</row>
    <row r="32" spans="1:26" ht="18">
      <c r="A32" s="187"/>
      <c r="B32" s="188" t="s">
        <v>375</v>
      </c>
      <c r="C32" s="189"/>
      <c r="D32" s="190"/>
      <c r="E32" s="124"/>
      <c r="F32" s="124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</row>
    <row r="33" spans="1:26" ht="17.399999999999999">
      <c r="A33" s="191">
        <v>1</v>
      </c>
      <c r="B33" s="163" t="s">
        <v>379</v>
      </c>
      <c r="C33" s="67" t="s">
        <v>80</v>
      </c>
      <c r="D33" s="164">
        <v>150</v>
      </c>
      <c r="E33" s="64"/>
      <c r="F33" s="64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</row>
    <row r="34" spans="1:26" ht="17.399999999999999">
      <c r="A34" s="191">
        <v>2</v>
      </c>
      <c r="B34" s="163" t="s">
        <v>381</v>
      </c>
      <c r="C34" s="67" t="s">
        <v>80</v>
      </c>
      <c r="D34" s="164">
        <v>15</v>
      </c>
      <c r="E34" s="64"/>
      <c r="F34" s="64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</row>
    <row r="35" spans="1:26" ht="17.399999999999999">
      <c r="A35" s="191">
        <v>3</v>
      </c>
      <c r="B35" s="163" t="s">
        <v>383</v>
      </c>
      <c r="C35" s="67" t="s">
        <v>80</v>
      </c>
      <c r="D35" s="164">
        <v>150</v>
      </c>
      <c r="E35" s="64"/>
      <c r="F35" s="64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</row>
    <row r="36" spans="1:26" ht="17.399999999999999">
      <c r="A36" s="191">
        <v>4</v>
      </c>
      <c r="B36" s="163" t="s">
        <v>385</v>
      </c>
      <c r="C36" s="67" t="s">
        <v>78</v>
      </c>
      <c r="D36" s="186">
        <v>27.75</v>
      </c>
      <c r="E36" s="64"/>
      <c r="F36" s="64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</row>
    <row r="37" spans="1:26" ht="17.399999999999999">
      <c r="A37" s="191">
        <v>5</v>
      </c>
      <c r="B37" s="163" t="s">
        <v>386</v>
      </c>
      <c r="C37" s="67" t="s">
        <v>80</v>
      </c>
      <c r="D37" s="192">
        <v>1.47</v>
      </c>
      <c r="E37" s="64"/>
      <c r="F37" s="64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</row>
    <row r="38" spans="1:26" ht="27.6">
      <c r="A38" s="191">
        <v>6</v>
      </c>
      <c r="B38" s="163" t="s">
        <v>390</v>
      </c>
      <c r="C38" s="67" t="s">
        <v>341</v>
      </c>
      <c r="D38" s="164">
        <v>5</v>
      </c>
      <c r="E38" s="64"/>
      <c r="F38" s="64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</row>
    <row r="39" spans="1:26" ht="27.6">
      <c r="A39" s="191">
        <v>7</v>
      </c>
      <c r="B39" s="163" t="s">
        <v>392</v>
      </c>
      <c r="C39" s="67" t="s">
        <v>122</v>
      </c>
      <c r="D39" s="164">
        <v>5</v>
      </c>
      <c r="E39" s="64"/>
      <c r="F39" s="64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</row>
    <row r="40" spans="1:26" ht="27.6">
      <c r="A40" s="191">
        <v>8</v>
      </c>
      <c r="B40" s="163" t="s">
        <v>394</v>
      </c>
      <c r="C40" s="67" t="s">
        <v>122</v>
      </c>
      <c r="D40" s="164">
        <v>5</v>
      </c>
      <c r="E40" s="64"/>
      <c r="F40" s="64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</row>
    <row r="41" spans="1:26" ht="27.6">
      <c r="A41" s="191">
        <v>9</v>
      </c>
      <c r="B41" s="163" t="s">
        <v>365</v>
      </c>
      <c r="C41" s="193" t="s">
        <v>122</v>
      </c>
      <c r="D41" s="193">
        <v>205</v>
      </c>
      <c r="E41" s="194"/>
      <c r="F41" s="195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</row>
    <row r="42" spans="1:26" ht="27.6">
      <c r="A42" s="191">
        <v>10</v>
      </c>
      <c r="B42" s="163" t="s">
        <v>397</v>
      </c>
      <c r="C42" s="193" t="s">
        <v>122</v>
      </c>
      <c r="D42" s="193">
        <v>185</v>
      </c>
      <c r="E42" s="194"/>
      <c r="F42" s="195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</row>
    <row r="43" spans="1:26" ht="27.6">
      <c r="A43" s="191">
        <v>11</v>
      </c>
      <c r="B43" s="163" t="s">
        <v>368</v>
      </c>
      <c r="C43" s="193" t="s">
        <v>122</v>
      </c>
      <c r="D43" s="193">
        <v>85</v>
      </c>
      <c r="E43" s="194"/>
      <c r="F43" s="195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</row>
    <row r="44" spans="1:26" ht="27.6">
      <c r="A44" s="191">
        <v>12</v>
      </c>
      <c r="B44" s="163" t="s">
        <v>401</v>
      </c>
      <c r="C44" s="193" t="s">
        <v>122</v>
      </c>
      <c r="D44" s="193">
        <v>265</v>
      </c>
      <c r="E44" s="194"/>
      <c r="F44" s="195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</row>
    <row r="45" spans="1:26" ht="27.6">
      <c r="A45" s="191">
        <v>13</v>
      </c>
      <c r="B45" s="163" t="s">
        <v>402</v>
      </c>
      <c r="C45" s="193" t="s">
        <v>122</v>
      </c>
      <c r="D45" s="193">
        <v>85</v>
      </c>
      <c r="E45" s="194"/>
      <c r="F45" s="195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</row>
    <row r="46" spans="1:26" ht="27.6">
      <c r="A46" s="191">
        <v>14</v>
      </c>
      <c r="B46" s="163" t="s">
        <v>403</v>
      </c>
      <c r="C46" s="193" t="s">
        <v>122</v>
      </c>
      <c r="D46" s="193">
        <v>390</v>
      </c>
      <c r="E46" s="194"/>
      <c r="F46" s="195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</row>
    <row r="47" spans="1:26" ht="41.4">
      <c r="A47" s="191">
        <v>15</v>
      </c>
      <c r="B47" s="196" t="s">
        <v>404</v>
      </c>
      <c r="C47" s="193" t="s">
        <v>122</v>
      </c>
      <c r="D47" s="193">
        <v>370</v>
      </c>
      <c r="E47" s="194"/>
      <c r="F47" s="195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17.399999999999999">
      <c r="A48" s="191">
        <v>16</v>
      </c>
      <c r="B48" s="163" t="s">
        <v>406</v>
      </c>
      <c r="C48" s="193" t="s">
        <v>122</v>
      </c>
      <c r="D48" s="193">
        <v>200</v>
      </c>
      <c r="E48" s="194"/>
      <c r="F48" s="195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</row>
    <row r="49" spans="1:26" ht="27.6">
      <c r="A49" s="191">
        <v>17</v>
      </c>
      <c r="B49" s="163" t="s">
        <v>407</v>
      </c>
      <c r="C49" s="193" t="s">
        <v>122</v>
      </c>
      <c r="D49" s="193">
        <v>14</v>
      </c>
      <c r="E49" s="194"/>
      <c r="F49" s="195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</row>
    <row r="50" spans="1:26" ht="17.399999999999999">
      <c r="A50" s="191">
        <v>18</v>
      </c>
      <c r="B50" s="163" t="s">
        <v>409</v>
      </c>
      <c r="C50" s="193" t="s">
        <v>341</v>
      </c>
      <c r="D50" s="193">
        <v>14</v>
      </c>
      <c r="E50" s="194"/>
      <c r="F50" s="195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</row>
    <row r="51" spans="1:26" ht="17.399999999999999">
      <c r="A51" s="191">
        <v>19</v>
      </c>
      <c r="B51" s="163" t="s">
        <v>410</v>
      </c>
      <c r="C51" s="193" t="s">
        <v>389</v>
      </c>
      <c r="D51" s="193">
        <v>2</v>
      </c>
      <c r="E51" s="194"/>
      <c r="F51" s="195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</row>
    <row r="52" spans="1:26" ht="27.6">
      <c r="A52" s="191">
        <v>20</v>
      </c>
      <c r="B52" s="163" t="s">
        <v>412</v>
      </c>
      <c r="C52" s="193" t="s">
        <v>341</v>
      </c>
      <c r="D52" s="193">
        <v>293</v>
      </c>
      <c r="E52" s="194"/>
      <c r="F52" s="195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</row>
    <row r="53" spans="1:26" ht="20.399999999999999">
      <c r="A53" s="202"/>
      <c r="B53" s="203" t="s">
        <v>414</v>
      </c>
      <c r="C53" s="134"/>
      <c r="D53" s="204"/>
      <c r="E53" s="124"/>
      <c r="F53" s="124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</row>
    <row r="54" spans="1:26" ht="30">
      <c r="A54" s="162">
        <v>1</v>
      </c>
      <c r="B54" s="45" t="s">
        <v>415</v>
      </c>
      <c r="C54" s="74" t="s">
        <v>309</v>
      </c>
      <c r="D54" s="58">
        <v>25.5</v>
      </c>
      <c r="E54" s="64"/>
      <c r="F54" s="64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</row>
    <row r="55" spans="1:26" ht="30">
      <c r="A55" s="191">
        <v>2</v>
      </c>
      <c r="B55" s="45" t="s">
        <v>417</v>
      </c>
      <c r="C55" s="74" t="s">
        <v>309</v>
      </c>
      <c r="D55" s="181">
        <v>38</v>
      </c>
      <c r="E55" s="64"/>
      <c r="F55" s="64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</row>
    <row r="56" spans="1:26" ht="17.399999999999999">
      <c r="A56" s="162">
        <v>3</v>
      </c>
      <c r="B56" s="45" t="s">
        <v>419</v>
      </c>
      <c r="C56" s="193" t="s">
        <v>341</v>
      </c>
      <c r="D56" s="193">
        <v>24</v>
      </c>
      <c r="E56" s="194"/>
      <c r="F56" s="195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</row>
    <row r="57" spans="1:26" ht="17.399999999999999">
      <c r="A57" s="162">
        <v>4</v>
      </c>
      <c r="B57" s="45" t="s">
        <v>422</v>
      </c>
      <c r="C57" s="193" t="s">
        <v>341</v>
      </c>
      <c r="D57" s="193">
        <v>15</v>
      </c>
      <c r="E57" s="194"/>
      <c r="F57" s="195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</row>
    <row r="58" spans="1:26" ht="17.399999999999999">
      <c r="A58" s="162">
        <v>5</v>
      </c>
      <c r="B58" s="45" t="s">
        <v>423</v>
      </c>
      <c r="C58" s="193" t="s">
        <v>341</v>
      </c>
      <c r="D58" s="193">
        <v>21</v>
      </c>
      <c r="E58" s="194"/>
      <c r="F58" s="195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</row>
    <row r="59" spans="1:26" ht="17.399999999999999">
      <c r="A59" s="162">
        <v>6</v>
      </c>
      <c r="B59" s="45" t="s">
        <v>425</v>
      </c>
      <c r="C59" s="193" t="s">
        <v>341</v>
      </c>
      <c r="D59" s="193">
        <v>13</v>
      </c>
      <c r="E59" s="194"/>
      <c r="F59" s="195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</row>
    <row r="60" spans="1:26" ht="17.399999999999999">
      <c r="A60" s="162">
        <v>7</v>
      </c>
      <c r="B60" s="45" t="s">
        <v>427</v>
      </c>
      <c r="C60" s="193" t="s">
        <v>341</v>
      </c>
      <c r="D60" s="193">
        <v>4</v>
      </c>
      <c r="E60" s="194"/>
      <c r="F60" s="195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</row>
    <row r="61" spans="1:26" ht="17.399999999999999">
      <c r="A61" s="162">
        <v>8</v>
      </c>
      <c r="B61" s="45" t="s">
        <v>428</v>
      </c>
      <c r="C61" s="193" t="s">
        <v>341</v>
      </c>
      <c r="D61" s="193">
        <v>3</v>
      </c>
      <c r="E61" s="194"/>
      <c r="F61" s="195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</row>
    <row r="62" spans="1:26" ht="17.399999999999999">
      <c r="A62" s="162">
        <v>9</v>
      </c>
      <c r="B62" s="45" t="s">
        <v>430</v>
      </c>
      <c r="C62" s="193" t="s">
        <v>341</v>
      </c>
      <c r="D62" s="193">
        <v>2</v>
      </c>
      <c r="E62" s="194"/>
      <c r="F62" s="195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</row>
    <row r="63" spans="1:26" ht="17.399999999999999">
      <c r="A63" s="162">
        <v>10</v>
      </c>
      <c r="B63" s="45" t="s">
        <v>431</v>
      </c>
      <c r="C63" s="193" t="s">
        <v>341</v>
      </c>
      <c r="D63" s="193">
        <v>25</v>
      </c>
      <c r="E63" s="194"/>
      <c r="F63" s="195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</row>
    <row r="64" spans="1:26" ht="17.399999999999999">
      <c r="A64" s="206"/>
      <c r="B64" s="151" t="s">
        <v>432</v>
      </c>
      <c r="C64" s="207"/>
      <c r="D64" s="207"/>
      <c r="E64" s="208"/>
      <c r="F64" s="209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</row>
    <row r="65" spans="1:26" ht="17.399999999999999">
      <c r="A65" s="171">
        <v>1</v>
      </c>
      <c r="B65" s="210"/>
      <c r="C65" s="74"/>
      <c r="D65" s="47"/>
      <c r="E65" s="44"/>
      <c r="F65" s="44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</row>
    <row r="66" spans="1:26" ht="17.399999999999999">
      <c r="A66" s="171">
        <v>2</v>
      </c>
      <c r="B66" s="62" t="s">
        <v>437</v>
      </c>
      <c r="C66" s="74" t="s">
        <v>438</v>
      </c>
      <c r="D66" s="73">
        <v>450</v>
      </c>
      <c r="E66" s="44"/>
      <c r="F66" s="44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</row>
    <row r="67" spans="1:26" ht="17.399999999999999">
      <c r="A67" s="171">
        <v>3</v>
      </c>
      <c r="B67" s="62" t="s">
        <v>440</v>
      </c>
      <c r="C67" s="74" t="s">
        <v>80</v>
      </c>
      <c r="D67" s="73">
        <v>45</v>
      </c>
      <c r="E67" s="44"/>
      <c r="F67" s="44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</row>
    <row r="68" spans="1:26" ht="17.399999999999999">
      <c r="A68" s="171">
        <v>4</v>
      </c>
      <c r="B68" s="62" t="s">
        <v>442</v>
      </c>
      <c r="C68" s="74" t="s">
        <v>78</v>
      </c>
      <c r="D68" s="58">
        <v>832.5</v>
      </c>
      <c r="E68" s="44"/>
      <c r="F68" s="44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</row>
    <row r="69" spans="1:26" ht="30">
      <c r="A69" s="171">
        <v>5</v>
      </c>
      <c r="B69" s="62" t="s">
        <v>444</v>
      </c>
      <c r="C69" s="74" t="s">
        <v>445</v>
      </c>
      <c r="D69" s="73">
        <v>4</v>
      </c>
      <c r="E69" s="44"/>
      <c r="F69" s="44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</row>
    <row r="70" spans="1:26" ht="25.2">
      <c r="A70" s="171">
        <v>6</v>
      </c>
      <c r="B70" s="62" t="s">
        <v>447</v>
      </c>
      <c r="C70" s="74" t="s">
        <v>80</v>
      </c>
      <c r="D70" s="73">
        <v>75</v>
      </c>
      <c r="E70" s="44"/>
      <c r="F70" s="44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</row>
    <row r="71" spans="1:26" ht="17.399999999999999">
      <c r="A71" s="171">
        <v>7</v>
      </c>
      <c r="B71" s="62" t="s">
        <v>449</v>
      </c>
      <c r="C71" s="74" t="s">
        <v>80</v>
      </c>
      <c r="D71" s="73">
        <v>375</v>
      </c>
      <c r="E71" s="44"/>
      <c r="F71" s="44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</row>
    <row r="72" spans="1:26" ht="63">
      <c r="A72" s="171">
        <v>8</v>
      </c>
      <c r="B72" s="62" t="s">
        <v>452</v>
      </c>
      <c r="C72" s="74" t="s">
        <v>341</v>
      </c>
      <c r="D72" s="41">
        <v>1</v>
      </c>
      <c r="E72" s="64"/>
      <c r="F72" s="64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</row>
    <row r="73" spans="1:26" ht="63">
      <c r="A73" s="171">
        <v>9</v>
      </c>
      <c r="B73" s="62" t="s">
        <v>454</v>
      </c>
      <c r="C73" s="74" t="s">
        <v>341</v>
      </c>
      <c r="D73" s="41">
        <v>2</v>
      </c>
      <c r="E73" s="64"/>
      <c r="F73" s="64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</row>
    <row r="74" spans="1:26" ht="63">
      <c r="A74" s="171">
        <v>10</v>
      </c>
      <c r="B74" s="62" t="s">
        <v>456</v>
      </c>
      <c r="C74" s="74" t="s">
        <v>341</v>
      </c>
      <c r="D74" s="41">
        <v>3</v>
      </c>
      <c r="E74" s="64"/>
      <c r="F74" s="64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</row>
    <row r="75" spans="1:26" ht="63">
      <c r="A75" s="171">
        <v>11</v>
      </c>
      <c r="B75" s="62" t="s">
        <v>458</v>
      </c>
      <c r="C75" s="74" t="s">
        <v>341</v>
      </c>
      <c r="D75" s="41">
        <v>3</v>
      </c>
      <c r="E75" s="64"/>
      <c r="F75" s="64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</row>
    <row r="76" spans="1:26" ht="63">
      <c r="A76" s="171">
        <v>12</v>
      </c>
      <c r="B76" s="62" t="s">
        <v>460</v>
      </c>
      <c r="C76" s="74" t="s">
        <v>341</v>
      </c>
      <c r="D76" s="41">
        <v>3</v>
      </c>
      <c r="E76" s="64"/>
      <c r="F76" s="64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</row>
    <row r="77" spans="1:26" ht="30">
      <c r="A77" s="171">
        <v>13</v>
      </c>
      <c r="B77" s="45" t="s">
        <v>462</v>
      </c>
      <c r="C77" s="74" t="s">
        <v>122</v>
      </c>
      <c r="D77" s="73">
        <v>250</v>
      </c>
      <c r="E77" s="211"/>
      <c r="F77" s="12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</row>
    <row r="78" spans="1:26" ht="16.5" customHeight="1">
      <c r="A78" s="212"/>
      <c r="B78" s="23" t="s">
        <v>39</v>
      </c>
      <c r="C78" s="213"/>
      <c r="D78" s="213"/>
      <c r="E78" s="213"/>
      <c r="F78" s="21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</row>
    <row r="79" spans="1:26" ht="16.5" customHeight="1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</row>
    <row r="80" spans="1:26" ht="16.5" customHeight="1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</row>
    <row r="81" spans="1:26" ht="16.5" customHeight="1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</row>
    <row r="82" spans="1:26" ht="16.5" customHeight="1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</row>
    <row r="83" spans="1:26" ht="16.5" customHeight="1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</row>
    <row r="84" spans="1:26" ht="16.5" customHeight="1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</row>
    <row r="85" spans="1:26" ht="16.5" customHeight="1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</row>
    <row r="86" spans="1:26" ht="16.5" customHeight="1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</row>
    <row r="87" spans="1:26" ht="16.5" customHeight="1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</row>
    <row r="88" spans="1:26" ht="16.5" customHeight="1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</row>
    <row r="89" spans="1:26" ht="16.5" customHeight="1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</row>
    <row r="90" spans="1:26" ht="16.5" customHeight="1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</row>
    <row r="91" spans="1:26" ht="16.5" customHeight="1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</row>
    <row r="92" spans="1:26" ht="16.5" customHeight="1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</row>
    <row r="93" spans="1:26" ht="16.5" customHeight="1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</row>
    <row r="94" spans="1:26" ht="16.5" customHeight="1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</row>
    <row r="95" spans="1:26" ht="16.5" customHeight="1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</row>
    <row r="96" spans="1:26" ht="16.5" customHeight="1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</row>
    <row r="97" spans="1:26" ht="16.5" customHeight="1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</row>
    <row r="98" spans="1:26" ht="16.5" customHeight="1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</row>
    <row r="99" spans="1:26" ht="16.5" customHeight="1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</row>
    <row r="100" spans="1:26" ht="16.5" customHeight="1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</row>
    <row r="101" spans="1:26" ht="16.5" customHeight="1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</row>
    <row r="102" spans="1:26" ht="16.5" customHeight="1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</row>
    <row r="103" spans="1:26" ht="16.5" customHeight="1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</row>
    <row r="104" spans="1:26" ht="16.5" customHeight="1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</row>
    <row r="105" spans="1:26" ht="16.5" customHeight="1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</row>
    <row r="106" spans="1:26" ht="16.5" customHeight="1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</row>
    <row r="107" spans="1:26" ht="16.5" customHeight="1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</row>
    <row r="108" spans="1:26" ht="16.5" customHeight="1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</row>
    <row r="109" spans="1:26" ht="16.5" customHeight="1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</row>
    <row r="110" spans="1:26" ht="16.5" customHeight="1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</row>
    <row r="111" spans="1:26" ht="16.5" customHeight="1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</row>
    <row r="112" spans="1:26" ht="16.5" customHeight="1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</row>
    <row r="113" spans="1:26" ht="16.5" customHeight="1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</row>
    <row r="114" spans="1:26" ht="16.5" customHeight="1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</row>
    <row r="115" spans="1:26" ht="16.5" customHeight="1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</row>
    <row r="116" spans="1:26" ht="16.5" customHeight="1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</row>
    <row r="117" spans="1:26" ht="16.5" customHeight="1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</row>
    <row r="118" spans="1:26" ht="16.5" customHeight="1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</row>
    <row r="119" spans="1:26" ht="16.5" customHeight="1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</row>
    <row r="120" spans="1:26" ht="16.5" customHeight="1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</row>
    <row r="121" spans="1:26" ht="16.5" customHeight="1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</row>
    <row r="122" spans="1:26" ht="16.5" customHeight="1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</row>
    <row r="123" spans="1:26" ht="16.5" customHeight="1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</row>
    <row r="124" spans="1:26" ht="16.5" customHeight="1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</row>
    <row r="125" spans="1:26" ht="16.5" customHeight="1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</row>
    <row r="126" spans="1:26" ht="16.5" customHeight="1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</row>
    <row r="127" spans="1:26" ht="16.5" customHeight="1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</row>
    <row r="128" spans="1:26" ht="16.5" customHeight="1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</row>
    <row r="129" spans="1:26" ht="16.5" customHeight="1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</row>
    <row r="130" spans="1:26" ht="16.5" customHeight="1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</row>
    <row r="131" spans="1:26" ht="16.5" customHeight="1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</row>
    <row r="132" spans="1:26" ht="16.5" customHeight="1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</row>
    <row r="133" spans="1:26" ht="16.5" customHeight="1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</row>
    <row r="134" spans="1:26" ht="16.5" customHeight="1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</row>
    <row r="135" spans="1:26" ht="16.5" customHeight="1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</row>
    <row r="136" spans="1:26" ht="16.5" customHeight="1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</row>
    <row r="137" spans="1:26" ht="16.5" customHeight="1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</row>
    <row r="138" spans="1:26" ht="16.5" customHeight="1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</row>
    <row r="139" spans="1:26" ht="16.5" customHeight="1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</row>
    <row r="140" spans="1:26" ht="16.5" customHeight="1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</row>
    <row r="141" spans="1:26" ht="16.5" customHeight="1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</row>
    <row r="142" spans="1:26" ht="16.5" customHeight="1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</row>
    <row r="143" spans="1:26" ht="16.5" customHeight="1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</row>
    <row r="144" spans="1:26" ht="16.5" customHeight="1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</row>
    <row r="145" spans="1:26" ht="16.5" customHeight="1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</row>
    <row r="146" spans="1:26" ht="16.5" customHeight="1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</row>
    <row r="147" spans="1:26" ht="16.5" customHeight="1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</row>
    <row r="148" spans="1:26" ht="16.5" customHeight="1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</row>
    <row r="149" spans="1:26" ht="16.5" customHeight="1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</row>
    <row r="150" spans="1:26" ht="16.5" customHeight="1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</row>
    <row r="151" spans="1:26" ht="16.5" customHeight="1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</row>
    <row r="152" spans="1:26" ht="16.5" customHeight="1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</row>
    <row r="153" spans="1:26" ht="16.5" customHeight="1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</row>
    <row r="154" spans="1:26" ht="16.5" customHeight="1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</row>
    <row r="155" spans="1:26" ht="16.5" customHeight="1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</row>
    <row r="156" spans="1:26" ht="16.5" customHeight="1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</row>
    <row r="157" spans="1:26" ht="16.5" customHeight="1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</row>
    <row r="158" spans="1:26" ht="16.5" customHeight="1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</row>
    <row r="159" spans="1:26" ht="16.5" customHeight="1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</row>
    <row r="160" spans="1:26" ht="16.5" customHeight="1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</row>
    <row r="161" spans="1:26" ht="16.5" customHeight="1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</row>
    <row r="162" spans="1:26" ht="16.5" customHeight="1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</row>
    <row r="163" spans="1:26" ht="16.5" customHeight="1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</row>
    <row r="164" spans="1:26" ht="16.5" customHeight="1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</row>
    <row r="165" spans="1:26" ht="16.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</row>
    <row r="166" spans="1:26" ht="16.5" customHeight="1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</row>
    <row r="167" spans="1:26" ht="16.5" customHeight="1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</row>
    <row r="168" spans="1:26" ht="16.5" customHeight="1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</row>
    <row r="169" spans="1:26" ht="16.5" customHeight="1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</row>
    <row r="170" spans="1:26" ht="16.5" customHeight="1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</row>
    <row r="171" spans="1:26" ht="16.5" customHeight="1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</row>
    <row r="172" spans="1:26" ht="16.5" customHeight="1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</row>
    <row r="173" spans="1:26" ht="16.5" customHeight="1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</row>
    <row r="174" spans="1:26" ht="16.5" customHeight="1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</row>
    <row r="175" spans="1:26" ht="16.5" customHeight="1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</row>
    <row r="176" spans="1:26" ht="16.5" customHeight="1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</row>
    <row r="177" spans="1:26" ht="16.5" customHeight="1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</row>
    <row r="178" spans="1:26" ht="16.5" customHeight="1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</row>
    <row r="179" spans="1:26" ht="16.5" customHeight="1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</row>
    <row r="180" spans="1:26" ht="16.5" customHeight="1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</row>
    <row r="181" spans="1:26" ht="16.5" customHeight="1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</row>
    <row r="182" spans="1:26" ht="16.5" customHeight="1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</row>
    <row r="183" spans="1:26" ht="16.5" customHeight="1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</row>
    <row r="184" spans="1:26" ht="16.5" customHeight="1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  <c r="Z184" s="143"/>
    </row>
    <row r="185" spans="1:26" ht="16.5" customHeight="1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</row>
    <row r="186" spans="1:26" ht="16.5" customHeight="1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</row>
    <row r="187" spans="1:26" ht="16.5" customHeight="1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</row>
    <row r="188" spans="1:26" ht="16.5" customHeight="1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</row>
    <row r="189" spans="1:26" ht="16.5" customHeight="1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</row>
    <row r="190" spans="1:26" ht="16.5" customHeight="1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</row>
    <row r="191" spans="1:26" ht="16.5" customHeight="1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  <c r="Z191" s="143"/>
    </row>
    <row r="192" spans="1:26" ht="16.5" customHeight="1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</row>
    <row r="193" spans="1:26" ht="16.5" customHeight="1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</row>
    <row r="194" spans="1:26" ht="16.5" customHeight="1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</row>
    <row r="195" spans="1:26" ht="16.5" customHeight="1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  <c r="Z195" s="143"/>
    </row>
    <row r="196" spans="1:26" ht="16.5" customHeight="1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  <c r="Z196" s="143"/>
    </row>
    <row r="197" spans="1:26" ht="16.5" customHeight="1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</row>
    <row r="198" spans="1:26" ht="16.5" customHeight="1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</row>
    <row r="199" spans="1:26" ht="16.5" customHeight="1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</row>
    <row r="200" spans="1:26" ht="16.5" customHeight="1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</row>
    <row r="201" spans="1:26" ht="16.5" customHeight="1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</row>
    <row r="202" spans="1:26" ht="16.5" customHeight="1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  <c r="Z202" s="143"/>
    </row>
    <row r="203" spans="1:26" ht="16.5" customHeight="1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</row>
    <row r="204" spans="1:26" ht="16.5" customHeight="1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  <c r="Z204" s="143"/>
    </row>
    <row r="205" spans="1:26" ht="16.5" customHeight="1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</row>
    <row r="206" spans="1:26" ht="16.5" customHeight="1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</row>
    <row r="207" spans="1:26" ht="16.5" customHeight="1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</row>
    <row r="208" spans="1:26" ht="16.5" customHeight="1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  <c r="Z208" s="143"/>
    </row>
    <row r="209" spans="1:26" ht="16.5" customHeight="1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  <c r="Z209" s="143"/>
    </row>
    <row r="210" spans="1:26" ht="16.5" customHeight="1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  <c r="Z210" s="143"/>
    </row>
    <row r="211" spans="1:26" ht="16.5" customHeight="1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  <c r="Z211" s="143"/>
    </row>
    <row r="212" spans="1:26" ht="16.5" customHeight="1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43"/>
    </row>
    <row r="213" spans="1:26" ht="16.5" customHeight="1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</row>
    <row r="214" spans="1:26" ht="16.5" customHeight="1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</row>
    <row r="215" spans="1:26" ht="16.5" customHeight="1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43"/>
    </row>
    <row r="216" spans="1:26" ht="16.5" customHeight="1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</row>
    <row r="217" spans="1:26" ht="16.5" customHeight="1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  <c r="Z217" s="143"/>
    </row>
    <row r="218" spans="1:26" ht="16.5" customHeight="1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</row>
    <row r="219" spans="1:26" ht="16.5" customHeight="1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</row>
    <row r="220" spans="1:26" ht="16.5" customHeight="1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</row>
    <row r="221" spans="1:26" ht="16.5" customHeight="1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</row>
    <row r="222" spans="1:26" ht="16.5" customHeight="1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  <c r="Z222" s="143"/>
    </row>
    <row r="223" spans="1:26" ht="16.5" customHeight="1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  <c r="Z223" s="143"/>
    </row>
    <row r="224" spans="1:26" ht="16.5" customHeight="1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  <c r="Z224" s="143"/>
    </row>
    <row r="225" spans="1:26" ht="16.5" customHeight="1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</row>
    <row r="226" spans="1:26" ht="16.5" customHeight="1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3"/>
      <c r="X226" s="143"/>
      <c r="Y226" s="143"/>
      <c r="Z226" s="143"/>
    </row>
    <row r="227" spans="1:26" ht="16.5" customHeight="1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</row>
    <row r="228" spans="1:26" ht="16.5" customHeight="1">
      <c r="A228" s="143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  <c r="Z228" s="143"/>
    </row>
    <row r="229" spans="1:26" ht="16.5" customHeight="1">
      <c r="A229" s="143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  <c r="Z229" s="143"/>
    </row>
    <row r="230" spans="1:26" ht="16.5" customHeight="1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  <c r="Z230" s="143"/>
    </row>
    <row r="231" spans="1:26" ht="16.5" customHeight="1">
      <c r="A231" s="143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3"/>
      <c r="X231" s="143"/>
      <c r="Y231" s="143"/>
      <c r="Z231" s="143"/>
    </row>
    <row r="232" spans="1:26" ht="16.5" customHeight="1">
      <c r="A232" s="143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</row>
    <row r="233" spans="1:26" ht="16.5" customHeight="1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  <c r="Z233" s="143"/>
    </row>
    <row r="234" spans="1:26" ht="16.5" customHeight="1">
      <c r="A234" s="143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</row>
    <row r="235" spans="1:26" ht="16.5" customHeight="1">
      <c r="A235" s="143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  <c r="Z235" s="143"/>
    </row>
    <row r="236" spans="1:26" ht="16.5" customHeight="1">
      <c r="A236" s="143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</row>
    <row r="237" spans="1:26" ht="16.5" customHeight="1">
      <c r="A237" s="143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  <c r="Z237" s="143"/>
    </row>
    <row r="238" spans="1:26" ht="16.5" customHeight="1">
      <c r="A238" s="143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  <c r="Z238" s="143"/>
    </row>
    <row r="239" spans="1:26" ht="16.5" customHeight="1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</row>
    <row r="240" spans="1:26" ht="16.5" customHeight="1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143"/>
      <c r="W240" s="143"/>
      <c r="X240" s="143"/>
      <c r="Y240" s="143"/>
      <c r="Z240" s="143"/>
    </row>
    <row r="241" spans="1:26" ht="16.5" customHeight="1">
      <c r="A241" s="143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  <c r="Z241" s="143"/>
    </row>
    <row r="242" spans="1:26" ht="16.5" customHeight="1">
      <c r="A242" s="143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143"/>
      <c r="W242" s="143"/>
      <c r="X242" s="143"/>
      <c r="Y242" s="143"/>
      <c r="Z242" s="143"/>
    </row>
    <row r="243" spans="1:26" ht="16.5" customHeight="1">
      <c r="A243" s="143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143"/>
      <c r="W243" s="143"/>
      <c r="X243" s="143"/>
      <c r="Y243" s="143"/>
      <c r="Z243" s="143"/>
    </row>
    <row r="244" spans="1:26" ht="16.5" customHeight="1">
      <c r="A244" s="143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143"/>
      <c r="W244" s="143"/>
      <c r="X244" s="143"/>
      <c r="Y244" s="143"/>
      <c r="Z244" s="143"/>
    </row>
    <row r="245" spans="1:26" ht="16.5" customHeight="1">
      <c r="A245" s="143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143"/>
      <c r="W245" s="143"/>
      <c r="X245" s="143"/>
      <c r="Y245" s="143"/>
      <c r="Z245" s="143"/>
    </row>
    <row r="246" spans="1:26" ht="16.5" customHeight="1">
      <c r="A246" s="143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143"/>
      <c r="W246" s="143"/>
      <c r="X246" s="143"/>
      <c r="Y246" s="143"/>
      <c r="Z246" s="143"/>
    </row>
    <row r="247" spans="1:26" ht="16.5" customHeight="1">
      <c r="A247" s="143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143"/>
      <c r="W247" s="143"/>
      <c r="X247" s="143"/>
      <c r="Y247" s="143"/>
      <c r="Z247" s="143"/>
    </row>
    <row r="248" spans="1:26" ht="16.5" customHeight="1">
      <c r="A248" s="143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  <c r="Z248" s="143"/>
    </row>
    <row r="249" spans="1:26" ht="16.5" customHeight="1">
      <c r="A249" s="143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143"/>
      <c r="W249" s="143"/>
      <c r="X249" s="143"/>
      <c r="Y249" s="143"/>
      <c r="Z249" s="143"/>
    </row>
    <row r="250" spans="1:26" ht="16.5" customHeight="1">
      <c r="A250" s="143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143"/>
      <c r="W250" s="143"/>
      <c r="X250" s="143"/>
      <c r="Y250" s="143"/>
      <c r="Z250" s="143"/>
    </row>
    <row r="251" spans="1:26" ht="16.5" customHeight="1">
      <c r="A251" s="143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  <c r="Z251" s="143"/>
    </row>
    <row r="252" spans="1:26" ht="16.5" customHeight="1">
      <c r="A252" s="143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  <c r="Z252" s="143"/>
    </row>
    <row r="253" spans="1:26" ht="16.5" customHeight="1">
      <c r="A253" s="143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  <c r="Z253" s="143"/>
    </row>
    <row r="254" spans="1:26" ht="16.5" customHeight="1">
      <c r="A254" s="143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  <c r="Z254" s="143"/>
    </row>
    <row r="255" spans="1:26" ht="16.5" customHeight="1">
      <c r="A255" s="143"/>
      <c r="B255" s="143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</row>
    <row r="256" spans="1:26" ht="16.5" customHeight="1">
      <c r="A256" s="143"/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</row>
    <row r="257" spans="1:26" ht="16.5" customHeight="1">
      <c r="A257" s="143"/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</row>
    <row r="258" spans="1:26" ht="16.5" customHeight="1">
      <c r="A258" s="143"/>
      <c r="B258" s="143"/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  <c r="Z258" s="143"/>
    </row>
    <row r="259" spans="1:26" ht="16.5" customHeight="1">
      <c r="A259" s="143"/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  <c r="Z259" s="143"/>
    </row>
    <row r="260" spans="1:26" ht="16.5" customHeight="1">
      <c r="A260" s="143"/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  <c r="Z260" s="143"/>
    </row>
    <row r="261" spans="1:26" ht="16.5" customHeight="1">
      <c r="A261" s="143"/>
      <c r="B261" s="143"/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  <c r="Z261" s="143"/>
    </row>
    <row r="262" spans="1:26" ht="16.5" customHeight="1">
      <c r="A262" s="143"/>
      <c r="B262" s="143"/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  <c r="Z262" s="143"/>
    </row>
    <row r="263" spans="1:26" ht="16.5" customHeight="1">
      <c r="A263" s="143"/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</row>
    <row r="264" spans="1:26" ht="16.5" customHeight="1">
      <c r="A264" s="143"/>
      <c r="B264" s="143"/>
      <c r="C264" s="143"/>
      <c r="D264" s="143"/>
      <c r="E264" s="143"/>
      <c r="F264" s="143"/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  <c r="Z264" s="143"/>
    </row>
    <row r="265" spans="1:26" ht="16.5" customHeight="1">
      <c r="A265" s="143"/>
      <c r="B265" s="143"/>
      <c r="C265" s="143"/>
      <c r="D265" s="143"/>
      <c r="E265" s="143"/>
      <c r="F265" s="143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  <c r="Z265" s="143"/>
    </row>
    <row r="266" spans="1:26" ht="16.5" customHeight="1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3"/>
      <c r="X266" s="143"/>
      <c r="Y266" s="143"/>
      <c r="Z266" s="143"/>
    </row>
    <row r="267" spans="1:26" ht="16.5" customHeight="1">
      <c r="A267" s="143"/>
      <c r="B267" s="143"/>
      <c r="C267" s="143"/>
      <c r="D267" s="143"/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3"/>
      <c r="W267" s="143"/>
      <c r="X267" s="143"/>
      <c r="Y267" s="143"/>
      <c r="Z267" s="143"/>
    </row>
    <row r="268" spans="1:26" ht="16.5" customHeight="1">
      <c r="A268" s="143"/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  <c r="Z268" s="143"/>
    </row>
    <row r="269" spans="1:26" ht="16.5" customHeight="1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  <c r="Z269" s="143"/>
    </row>
    <row r="270" spans="1:26" ht="16.5" customHeight="1">
      <c r="A270" s="143"/>
      <c r="B270" s="143"/>
      <c r="C270" s="143"/>
      <c r="D270" s="143"/>
      <c r="E270" s="143"/>
      <c r="F270" s="143"/>
      <c r="G270" s="143"/>
      <c r="H270" s="143"/>
      <c r="I270" s="143"/>
      <c r="J270" s="143"/>
      <c r="K270" s="143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3"/>
      <c r="W270" s="143"/>
      <c r="X270" s="143"/>
      <c r="Y270" s="143"/>
      <c r="Z270" s="143"/>
    </row>
    <row r="271" spans="1:26" ht="16.5" customHeight="1">
      <c r="A271" s="143"/>
      <c r="B271" s="143"/>
      <c r="C271" s="143"/>
      <c r="D271" s="143"/>
      <c r="E271" s="143"/>
      <c r="F271" s="143"/>
      <c r="G271" s="143"/>
      <c r="H271" s="143"/>
      <c r="I271" s="143"/>
      <c r="J271" s="143"/>
      <c r="K271" s="143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3"/>
      <c r="W271" s="143"/>
      <c r="X271" s="143"/>
      <c r="Y271" s="143"/>
      <c r="Z271" s="143"/>
    </row>
    <row r="272" spans="1:26" ht="16.5" customHeight="1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  <c r="Z272" s="143"/>
    </row>
    <row r="273" spans="1:26" ht="16.5" customHeight="1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</row>
    <row r="274" spans="1:26" ht="16.5" customHeight="1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</row>
    <row r="275" spans="1:26" ht="16.5" customHeight="1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</row>
    <row r="276" spans="1:26" ht="16.5" customHeight="1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</row>
    <row r="277" spans="1:26" ht="16.5" customHeight="1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</row>
    <row r="278" spans="1:26" ht="16.5" customHeight="1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  <c r="N278" s="143"/>
      <c r="O278" s="143"/>
      <c r="P278" s="143"/>
      <c r="Q278" s="143"/>
      <c r="R278" s="143"/>
      <c r="S278" s="143"/>
      <c r="T278" s="143"/>
      <c r="U278" s="143"/>
      <c r="V278" s="143"/>
      <c r="W278" s="143"/>
      <c r="X278" s="143"/>
      <c r="Y278" s="143"/>
      <c r="Z278" s="143"/>
    </row>
    <row r="279" spans="1:26" ht="15.75" customHeight="1"/>
    <row r="280" spans="1:26" ht="15.75" customHeight="1"/>
    <row r="281" spans="1:26" ht="15.75" customHeight="1"/>
    <row r="282" spans="1:26" ht="15.75" customHeight="1"/>
    <row r="283" spans="1:26" ht="15.75" customHeight="1"/>
    <row r="284" spans="1:26" ht="15.75" customHeight="1"/>
    <row r="285" spans="1:26" ht="15.75" customHeight="1"/>
    <row r="286" spans="1:26" ht="15.75" customHeight="1"/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E8:E9"/>
    <mergeCell ref="F8:F9"/>
    <mergeCell ref="A2:F2"/>
    <mergeCell ref="A4:F4"/>
    <mergeCell ref="A5:F5"/>
    <mergeCell ref="A8:A9"/>
    <mergeCell ref="B8:B9"/>
    <mergeCell ref="C8:C9"/>
    <mergeCell ref="D8:D9"/>
  </mergeCells>
  <printOptions horizontalCentered="1"/>
  <pageMargins left="0" right="0" top="0.59055118110236227" bottom="0.31" header="0" footer="0"/>
  <pageSetup paperSize="9" orientation="landscape"/>
  <colBreaks count="1" manualBreakCount="1">
    <brk id="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0"/>
  <sheetViews>
    <sheetView topLeftCell="A37" workbookViewId="0">
      <selection activeCell="F7" sqref="F7"/>
    </sheetView>
  </sheetViews>
  <sheetFormatPr defaultColWidth="12.59765625" defaultRowHeight="15" customHeight="1"/>
  <cols>
    <col min="1" max="1" width="3.19921875" customWidth="1"/>
    <col min="2" max="2" width="33.09765625" customWidth="1"/>
    <col min="3" max="3" width="13.5" customWidth="1"/>
    <col min="4" max="4" width="8.8984375" customWidth="1"/>
    <col min="5" max="5" width="8.5" customWidth="1"/>
    <col min="6" max="26" width="7.59765625" customWidth="1"/>
  </cols>
  <sheetData>
    <row r="1" spans="1:26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8.25" customHeight="1">
      <c r="A2" s="280" t="s">
        <v>249</v>
      </c>
      <c r="B2" s="269"/>
      <c r="C2" s="269"/>
      <c r="D2" s="269"/>
      <c r="E2" s="269"/>
      <c r="F2" s="26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2">
      <c r="A4" s="271" t="s">
        <v>405</v>
      </c>
      <c r="B4" s="269"/>
      <c r="C4" s="269"/>
      <c r="D4" s="269"/>
      <c r="E4" s="269"/>
      <c r="F4" s="26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>
      <c r="A5" s="271" t="s">
        <v>17</v>
      </c>
      <c r="B5" s="269"/>
      <c r="C5" s="269"/>
      <c r="D5" s="269"/>
      <c r="E5" s="269"/>
      <c r="F5" s="26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97" t="s">
        <v>2</v>
      </c>
      <c r="B6" s="14" t="s">
        <v>35</v>
      </c>
      <c r="C6" s="14" t="s">
        <v>36</v>
      </c>
      <c r="D6" s="120" t="s">
        <v>408</v>
      </c>
      <c r="E6" s="120" t="s">
        <v>38</v>
      </c>
      <c r="F6" s="120" t="s">
        <v>39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>
      <c r="A7" s="14">
        <v>1</v>
      </c>
      <c r="B7" s="14">
        <v>2</v>
      </c>
      <c r="C7" s="14">
        <v>3</v>
      </c>
      <c r="D7" s="14">
        <v>4</v>
      </c>
      <c r="E7" s="198">
        <v>5</v>
      </c>
      <c r="F7" s="198">
        <v>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99"/>
      <c r="B8" s="39" t="s">
        <v>411</v>
      </c>
      <c r="C8" s="199"/>
      <c r="D8" s="199"/>
      <c r="E8" s="200"/>
      <c r="F8" s="20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88.2">
      <c r="A9" s="201">
        <v>1</v>
      </c>
      <c r="B9" s="62" t="s">
        <v>413</v>
      </c>
      <c r="C9" s="26" t="s">
        <v>341</v>
      </c>
      <c r="D9" s="26">
        <v>1</v>
      </c>
      <c r="E9" s="205"/>
      <c r="F9" s="20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201">
        <v>2</v>
      </c>
      <c r="B10" s="45" t="s">
        <v>416</v>
      </c>
      <c r="C10" s="26" t="s">
        <v>346</v>
      </c>
      <c r="D10" s="26">
        <v>1</v>
      </c>
      <c r="E10" s="205"/>
      <c r="F10" s="20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201">
        <v>3</v>
      </c>
      <c r="B11" s="45" t="s">
        <v>418</v>
      </c>
      <c r="C11" s="26" t="s">
        <v>346</v>
      </c>
      <c r="D11" s="26">
        <v>2</v>
      </c>
      <c r="E11" s="205"/>
      <c r="F11" s="20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01">
        <v>4</v>
      </c>
      <c r="B12" s="45" t="s">
        <v>420</v>
      </c>
      <c r="C12" s="26" t="s">
        <v>346</v>
      </c>
      <c r="D12" s="26">
        <v>1</v>
      </c>
      <c r="E12" s="205"/>
      <c r="F12" s="20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0.4">
      <c r="A13" s="201">
        <v>5</v>
      </c>
      <c r="B13" s="62" t="s">
        <v>421</v>
      </c>
      <c r="C13" s="26" t="s">
        <v>341</v>
      </c>
      <c r="D13" s="26">
        <v>1</v>
      </c>
      <c r="E13" s="205"/>
      <c r="F13" s="20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01">
        <v>6</v>
      </c>
      <c r="B14" s="45" t="s">
        <v>418</v>
      </c>
      <c r="C14" s="26" t="s">
        <v>346</v>
      </c>
      <c r="D14" s="26">
        <v>1</v>
      </c>
      <c r="E14" s="205"/>
      <c r="F14" s="20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201">
        <v>7</v>
      </c>
      <c r="B15" s="45" t="s">
        <v>424</v>
      </c>
      <c r="C15" s="26" t="s">
        <v>346</v>
      </c>
      <c r="D15" s="26">
        <v>6</v>
      </c>
      <c r="E15" s="205"/>
      <c r="F15" s="20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01">
        <v>8</v>
      </c>
      <c r="B16" s="45" t="s">
        <v>426</v>
      </c>
      <c r="C16" s="26" t="s">
        <v>346</v>
      </c>
      <c r="D16" s="26">
        <v>6</v>
      </c>
      <c r="E16" s="205"/>
      <c r="F16" s="20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7.799999999999997">
      <c r="A17" s="201">
        <v>9</v>
      </c>
      <c r="B17" s="62" t="s">
        <v>429</v>
      </c>
      <c r="C17" s="26" t="s">
        <v>341</v>
      </c>
      <c r="D17" s="26">
        <v>1</v>
      </c>
      <c r="E17" s="205"/>
      <c r="F17" s="20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01">
        <v>10</v>
      </c>
      <c r="B18" s="45" t="s">
        <v>418</v>
      </c>
      <c r="C18" s="26" t="s">
        <v>346</v>
      </c>
      <c r="D18" s="26">
        <v>1</v>
      </c>
      <c r="E18" s="205"/>
      <c r="F18" s="20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201">
        <v>11</v>
      </c>
      <c r="B19" s="45" t="s">
        <v>424</v>
      </c>
      <c r="C19" s="26" t="s">
        <v>346</v>
      </c>
      <c r="D19" s="26">
        <v>6</v>
      </c>
      <c r="E19" s="205"/>
      <c r="F19" s="20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01">
        <v>12</v>
      </c>
      <c r="B20" s="45" t="s">
        <v>426</v>
      </c>
      <c r="C20" s="26" t="s">
        <v>346</v>
      </c>
      <c r="D20" s="26">
        <v>6</v>
      </c>
      <c r="E20" s="205"/>
      <c r="F20" s="20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2.5" customHeight="1">
      <c r="A21" s="201">
        <v>13</v>
      </c>
      <c r="B21" s="62" t="s">
        <v>433</v>
      </c>
      <c r="C21" s="26" t="s">
        <v>434</v>
      </c>
      <c r="D21" s="26">
        <v>1</v>
      </c>
      <c r="E21" s="205"/>
      <c r="F21" s="20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01">
        <v>14</v>
      </c>
      <c r="B22" s="45" t="s">
        <v>424</v>
      </c>
      <c r="C22" s="26" t="s">
        <v>346</v>
      </c>
      <c r="D22" s="26">
        <v>1</v>
      </c>
      <c r="E22" s="205"/>
      <c r="F22" s="20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01">
        <v>15</v>
      </c>
      <c r="B23" s="45" t="s">
        <v>435</v>
      </c>
      <c r="C23" s="26" t="s">
        <v>346</v>
      </c>
      <c r="D23" s="26">
        <v>2</v>
      </c>
      <c r="E23" s="205"/>
      <c r="F23" s="20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hidden="1" customHeight="1">
      <c r="A24" s="201">
        <v>16</v>
      </c>
      <c r="B24" s="45" t="s">
        <v>436</v>
      </c>
      <c r="C24" s="26" t="s">
        <v>346</v>
      </c>
      <c r="D24" s="26" t="e">
        <f>#REF!*D21</f>
        <v>#REF!</v>
      </c>
      <c r="E24" s="205"/>
      <c r="F24" s="20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01">
        <v>17</v>
      </c>
      <c r="B25" s="45" t="s">
        <v>439</v>
      </c>
      <c r="C25" s="26" t="s">
        <v>341</v>
      </c>
      <c r="D25" s="26">
        <f>D21</f>
        <v>1</v>
      </c>
      <c r="E25" s="205"/>
      <c r="F25" s="20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2.25" customHeight="1">
      <c r="A26" s="201">
        <v>18</v>
      </c>
      <c r="B26" s="62" t="s">
        <v>441</v>
      </c>
      <c r="C26" s="26" t="s">
        <v>341</v>
      </c>
      <c r="D26" s="26">
        <v>1</v>
      </c>
      <c r="E26" s="205"/>
      <c r="F26" s="20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01">
        <v>19</v>
      </c>
      <c r="B27" s="45" t="s">
        <v>443</v>
      </c>
      <c r="C27" s="26" t="s">
        <v>346</v>
      </c>
      <c r="D27" s="26">
        <v>1</v>
      </c>
      <c r="E27" s="205"/>
      <c r="F27" s="20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01">
        <v>20</v>
      </c>
      <c r="B28" s="45" t="s">
        <v>446</v>
      </c>
      <c r="C28" s="26" t="s">
        <v>346</v>
      </c>
      <c r="D28" s="26">
        <v>14</v>
      </c>
      <c r="E28" s="205"/>
      <c r="F28" s="20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01">
        <v>21</v>
      </c>
      <c r="B29" s="45" t="s">
        <v>448</v>
      </c>
      <c r="C29" s="26" t="s">
        <v>346</v>
      </c>
      <c r="D29" s="26">
        <v>14</v>
      </c>
      <c r="E29" s="205"/>
      <c r="F29" s="20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82.5" customHeight="1">
      <c r="A30" s="201">
        <v>22</v>
      </c>
      <c r="B30" s="45" t="s">
        <v>450</v>
      </c>
      <c r="C30" s="26" t="s">
        <v>451</v>
      </c>
      <c r="D30" s="26">
        <v>59</v>
      </c>
      <c r="E30" s="205"/>
      <c r="F30" s="20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82.5" customHeight="1">
      <c r="A31" s="201">
        <v>23</v>
      </c>
      <c r="B31" s="45" t="s">
        <v>453</v>
      </c>
      <c r="C31" s="26" t="s">
        <v>451</v>
      </c>
      <c r="D31" s="26">
        <v>172</v>
      </c>
      <c r="E31" s="205"/>
      <c r="F31" s="20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82.5" customHeight="1">
      <c r="A32" s="201">
        <v>24</v>
      </c>
      <c r="B32" s="45" t="s">
        <v>455</v>
      </c>
      <c r="C32" s="26" t="s">
        <v>451</v>
      </c>
      <c r="D32" s="26">
        <v>108</v>
      </c>
      <c r="E32" s="205"/>
      <c r="F32" s="20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82.5" customHeight="1">
      <c r="A33" s="201">
        <v>25</v>
      </c>
      <c r="B33" s="45" t="s">
        <v>457</v>
      </c>
      <c r="C33" s="26" t="s">
        <v>451</v>
      </c>
      <c r="D33" s="26">
        <v>135</v>
      </c>
      <c r="E33" s="205"/>
      <c r="F33" s="20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82.5" customHeight="1">
      <c r="A34" s="201">
        <v>26</v>
      </c>
      <c r="B34" s="45" t="s">
        <v>459</v>
      </c>
      <c r="C34" s="26" t="s">
        <v>451</v>
      </c>
      <c r="D34" s="26">
        <v>5</v>
      </c>
      <c r="E34" s="205"/>
      <c r="F34" s="20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01">
        <v>27</v>
      </c>
      <c r="B35" s="45" t="s">
        <v>461</v>
      </c>
      <c r="C35" s="26" t="s">
        <v>170</v>
      </c>
      <c r="D35" s="26">
        <v>450</v>
      </c>
      <c r="E35" s="205"/>
      <c r="F35" s="20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01">
        <v>28</v>
      </c>
      <c r="B36" s="45" t="s">
        <v>463</v>
      </c>
      <c r="C36" s="26" t="s">
        <v>170</v>
      </c>
      <c r="D36" s="26">
        <v>800</v>
      </c>
      <c r="E36" s="205"/>
      <c r="F36" s="20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01">
        <v>29</v>
      </c>
      <c r="B37" s="45" t="s">
        <v>464</v>
      </c>
      <c r="C37" s="26" t="s">
        <v>170</v>
      </c>
      <c r="D37" s="26">
        <v>12000</v>
      </c>
      <c r="E37" s="205"/>
      <c r="F37" s="20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14"/>
      <c r="B38" s="39" t="s">
        <v>465</v>
      </c>
      <c r="C38" s="122"/>
      <c r="D38" s="122"/>
      <c r="E38" s="215"/>
      <c r="F38" s="21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01">
        <v>1</v>
      </c>
      <c r="B39" s="45" t="s">
        <v>466</v>
      </c>
      <c r="C39" s="216" t="s">
        <v>467</v>
      </c>
      <c r="D39" s="47">
        <v>2.34</v>
      </c>
      <c r="E39" s="205"/>
      <c r="F39" s="20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201">
        <v>2</v>
      </c>
      <c r="B40" s="45" t="s">
        <v>468</v>
      </c>
      <c r="C40" s="216" t="s">
        <v>469</v>
      </c>
      <c r="D40" s="58">
        <v>95.2</v>
      </c>
      <c r="E40" s="205"/>
      <c r="F40" s="20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201">
        <v>3</v>
      </c>
      <c r="B41" s="45" t="s">
        <v>470</v>
      </c>
      <c r="C41" s="216" t="s">
        <v>471</v>
      </c>
      <c r="D41" s="58">
        <v>59.5</v>
      </c>
      <c r="E41" s="205"/>
      <c r="F41" s="20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201">
        <v>4</v>
      </c>
      <c r="B42" s="45" t="s">
        <v>472</v>
      </c>
      <c r="C42" s="74" t="s">
        <v>170</v>
      </c>
      <c r="D42" s="73">
        <v>450</v>
      </c>
      <c r="E42" s="205"/>
      <c r="F42" s="20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201">
        <v>5</v>
      </c>
      <c r="B43" s="62" t="s">
        <v>473</v>
      </c>
      <c r="C43" s="74" t="s">
        <v>474</v>
      </c>
      <c r="D43" s="73">
        <v>720</v>
      </c>
      <c r="E43" s="205"/>
      <c r="F43" s="20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01">
        <v>6</v>
      </c>
      <c r="B44" s="62" t="s">
        <v>475</v>
      </c>
      <c r="C44" s="74" t="s">
        <v>474</v>
      </c>
      <c r="D44" s="73">
        <v>280</v>
      </c>
      <c r="E44" s="205"/>
      <c r="F44" s="20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01">
        <v>7</v>
      </c>
      <c r="B45" s="62" t="s">
        <v>476</v>
      </c>
      <c r="C45" s="216" t="s">
        <v>477</v>
      </c>
      <c r="D45" s="69">
        <v>2.34</v>
      </c>
      <c r="E45" s="205"/>
      <c r="F45" s="20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01">
        <v>8</v>
      </c>
      <c r="B46" s="217" t="s">
        <v>478</v>
      </c>
      <c r="C46" s="218"/>
      <c r="D46" s="219"/>
      <c r="E46" s="205"/>
      <c r="F46" s="20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201">
        <v>9</v>
      </c>
      <c r="B47" s="62" t="s">
        <v>479</v>
      </c>
      <c r="C47" s="220" t="s">
        <v>480</v>
      </c>
      <c r="D47" s="221">
        <v>364</v>
      </c>
      <c r="E47" s="205"/>
      <c r="F47" s="20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01">
        <v>10</v>
      </c>
      <c r="B48" s="62" t="s">
        <v>481</v>
      </c>
      <c r="C48" s="220" t="s">
        <v>480</v>
      </c>
      <c r="D48" s="222">
        <v>134.4</v>
      </c>
      <c r="E48" s="205"/>
      <c r="F48" s="20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201">
        <v>11</v>
      </c>
      <c r="B49" s="62" t="s">
        <v>482</v>
      </c>
      <c r="C49" s="220" t="s">
        <v>480</v>
      </c>
      <c r="D49" s="64">
        <v>150.77000000000001</v>
      </c>
      <c r="E49" s="205"/>
      <c r="F49" s="20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201">
        <v>12</v>
      </c>
      <c r="B50" s="62" t="s">
        <v>483</v>
      </c>
      <c r="C50" s="220" t="s">
        <v>480</v>
      </c>
      <c r="D50" s="222">
        <v>604.79999999999995</v>
      </c>
      <c r="E50" s="205"/>
      <c r="F50" s="20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201">
        <v>15</v>
      </c>
      <c r="B51" s="62" t="s">
        <v>484</v>
      </c>
      <c r="C51" s="74" t="s">
        <v>328</v>
      </c>
      <c r="D51" s="73">
        <v>82</v>
      </c>
      <c r="E51" s="205"/>
      <c r="F51" s="20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214"/>
      <c r="B52" s="27" t="s">
        <v>485</v>
      </c>
      <c r="C52" s="134"/>
      <c r="D52" s="204"/>
      <c r="E52" s="215"/>
      <c r="F52" s="21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201">
        <v>1</v>
      </c>
      <c r="B53" s="45" t="s">
        <v>486</v>
      </c>
      <c r="C53" s="74" t="s">
        <v>170</v>
      </c>
      <c r="D53" s="223">
        <v>55</v>
      </c>
      <c r="E53" s="205"/>
      <c r="F53" s="20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201">
        <v>2</v>
      </c>
      <c r="B54" s="45" t="s">
        <v>487</v>
      </c>
      <c r="C54" s="74" t="s">
        <v>170</v>
      </c>
      <c r="D54" s="65">
        <v>50</v>
      </c>
      <c r="E54" s="205"/>
      <c r="F54" s="20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26"/>
      <c r="B55" s="74" t="s">
        <v>488</v>
      </c>
      <c r="C55" s="74"/>
      <c r="D55" s="47"/>
      <c r="E55" s="205"/>
      <c r="F55" s="20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:F2"/>
    <mergeCell ref="A4:F4"/>
    <mergeCell ref="A5:F5"/>
  </mergeCells>
  <printOptions horizontalCentered="1"/>
  <pageMargins left="0" right="0" top="0.37" bottom="0.5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0"/>
  <sheetViews>
    <sheetView topLeftCell="A7" workbookViewId="0">
      <selection activeCell="B21" sqref="B21"/>
    </sheetView>
  </sheetViews>
  <sheetFormatPr defaultColWidth="12.59765625" defaultRowHeight="15" customHeight="1"/>
  <cols>
    <col min="1" max="1" width="3.19921875" customWidth="1"/>
    <col min="2" max="2" width="33.69921875" customWidth="1"/>
    <col min="3" max="3" width="8.69921875" customWidth="1"/>
    <col min="4" max="4" width="8.8984375" customWidth="1"/>
    <col min="5" max="5" width="6.19921875" customWidth="1"/>
    <col min="6" max="26" width="7.59765625" customWidth="1"/>
  </cols>
  <sheetData>
    <row r="1" spans="1:26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>
      <c r="A2" s="280" t="s">
        <v>249</v>
      </c>
      <c r="B2" s="269"/>
      <c r="C2" s="269"/>
      <c r="D2" s="269"/>
      <c r="E2" s="269"/>
      <c r="F2" s="26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2">
      <c r="A4" s="271" t="s">
        <v>489</v>
      </c>
      <c r="B4" s="269"/>
      <c r="C4" s="269"/>
      <c r="D4" s="269"/>
      <c r="E4" s="269"/>
      <c r="F4" s="26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>
      <c r="A5" s="271" t="s">
        <v>19</v>
      </c>
      <c r="B5" s="269"/>
      <c r="C5" s="269"/>
      <c r="D5" s="269"/>
      <c r="E5" s="269"/>
      <c r="F5" s="26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>
      <c r="A6" s="2"/>
      <c r="B6" s="2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2">
      <c r="A7" s="272"/>
      <c r="B7" s="269"/>
      <c r="C7" s="4"/>
      <c r="D7" s="224"/>
      <c r="E7" s="166"/>
      <c r="F7" s="22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281" t="s">
        <v>2</v>
      </c>
      <c r="B9" s="281" t="s">
        <v>35</v>
      </c>
      <c r="C9" s="281" t="s">
        <v>36</v>
      </c>
      <c r="D9" s="281" t="s">
        <v>37</v>
      </c>
      <c r="E9" s="281" t="s">
        <v>38</v>
      </c>
      <c r="F9" s="281" t="s">
        <v>39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274"/>
      <c r="B10" s="274"/>
      <c r="C10" s="274"/>
      <c r="D10" s="274"/>
      <c r="E10" s="274"/>
      <c r="F10" s="27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2">
      <c r="A11" s="26">
        <v>1</v>
      </c>
      <c r="B11" s="26">
        <v>2</v>
      </c>
      <c r="C11" s="26">
        <v>3</v>
      </c>
      <c r="D11" s="26">
        <v>4</v>
      </c>
      <c r="E11" s="226">
        <v>5</v>
      </c>
      <c r="F11" s="226">
        <v>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>
      <c r="A12" s="26"/>
      <c r="B12" s="26"/>
      <c r="C12" s="26"/>
      <c r="D12" s="26"/>
      <c r="E12" s="205"/>
      <c r="F12" s="20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2">
      <c r="A13" s="201">
        <v>1</v>
      </c>
      <c r="B13" s="62" t="s">
        <v>490</v>
      </c>
      <c r="C13" s="26" t="s">
        <v>434</v>
      </c>
      <c r="D13" s="26">
        <v>2</v>
      </c>
      <c r="E13" s="205"/>
      <c r="F13" s="20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01">
        <v>2</v>
      </c>
      <c r="B14" s="45" t="s">
        <v>491</v>
      </c>
      <c r="C14" s="26" t="s">
        <v>328</v>
      </c>
      <c r="D14" s="26">
        <v>65</v>
      </c>
      <c r="E14" s="205"/>
      <c r="F14" s="20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>
      <c r="A15" s="201">
        <v>3</v>
      </c>
      <c r="B15" s="45" t="s">
        <v>492</v>
      </c>
      <c r="C15" s="26" t="s">
        <v>328</v>
      </c>
      <c r="D15" s="26">
        <v>16</v>
      </c>
      <c r="E15" s="205"/>
      <c r="F15" s="20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01">
        <v>4</v>
      </c>
      <c r="B16" s="45" t="s">
        <v>493</v>
      </c>
      <c r="C16" s="26" t="s">
        <v>451</v>
      </c>
      <c r="D16" s="26">
        <v>4</v>
      </c>
      <c r="E16" s="205"/>
      <c r="F16" s="20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201">
        <v>5</v>
      </c>
      <c r="B17" s="45" t="s">
        <v>494</v>
      </c>
      <c r="C17" s="26" t="s">
        <v>451</v>
      </c>
      <c r="D17" s="26">
        <v>4</v>
      </c>
      <c r="E17" s="205"/>
      <c r="F17" s="20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01">
        <v>6</v>
      </c>
      <c r="B18" s="45" t="s">
        <v>495</v>
      </c>
      <c r="C18" s="26" t="s">
        <v>451</v>
      </c>
      <c r="D18" s="26">
        <v>4</v>
      </c>
      <c r="E18" s="205"/>
      <c r="F18" s="20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201">
        <v>7</v>
      </c>
      <c r="B19" s="45" t="s">
        <v>496</v>
      </c>
      <c r="C19" s="26" t="s">
        <v>122</v>
      </c>
      <c r="D19" s="26">
        <v>1500</v>
      </c>
      <c r="E19" s="205"/>
      <c r="F19" s="20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2">
      <c r="A20" s="201">
        <v>8</v>
      </c>
      <c r="B20" s="45" t="s">
        <v>497</v>
      </c>
      <c r="C20" s="46" t="s">
        <v>328</v>
      </c>
      <c r="D20" s="221">
        <v>1</v>
      </c>
      <c r="E20" s="205"/>
      <c r="F20" s="20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0.75" customHeight="1">
      <c r="A21" s="201">
        <v>9</v>
      </c>
      <c r="B21" s="45" t="s">
        <v>498</v>
      </c>
      <c r="C21" s="46" t="s">
        <v>434</v>
      </c>
      <c r="D21" s="221">
        <v>1</v>
      </c>
      <c r="E21" s="205"/>
      <c r="F21" s="20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2"/>
      <c r="B22" s="74" t="s">
        <v>42</v>
      </c>
      <c r="C22" s="74"/>
      <c r="D22" s="47"/>
      <c r="E22" s="205"/>
      <c r="F22" s="20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D9:D10"/>
    <mergeCell ref="E9:E10"/>
    <mergeCell ref="A2:F2"/>
    <mergeCell ref="A4:F4"/>
    <mergeCell ref="A5:F5"/>
    <mergeCell ref="A7:B7"/>
    <mergeCell ref="A9:A10"/>
    <mergeCell ref="B9:B10"/>
    <mergeCell ref="C9:C10"/>
    <mergeCell ref="F9:F10"/>
  </mergeCells>
  <printOptions horizontalCentered="1"/>
  <pageMargins left="0" right="0" top="0.78740157480314965" bottom="0.7874015748031496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00"/>
  <sheetViews>
    <sheetView topLeftCell="A16" workbookViewId="0">
      <selection activeCell="D6" sqref="D6:D7"/>
    </sheetView>
  </sheetViews>
  <sheetFormatPr defaultColWidth="12.59765625" defaultRowHeight="15" customHeight="1"/>
  <cols>
    <col min="1" max="1" width="5.8984375" customWidth="1"/>
    <col min="2" max="2" width="33.69921875" customWidth="1"/>
    <col min="3" max="3" width="8.69921875" customWidth="1"/>
    <col min="4" max="4" width="10.5" customWidth="1"/>
    <col min="5" max="5" width="6.19921875" customWidth="1"/>
    <col min="6" max="26" width="7.59765625" customWidth="1"/>
  </cols>
  <sheetData>
    <row r="1" spans="1:26" ht="14.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33.75" customHeight="1">
      <c r="A2" s="287" t="s">
        <v>249</v>
      </c>
      <c r="B2" s="269"/>
      <c r="C2" s="269"/>
      <c r="D2" s="269"/>
      <c r="E2" s="269"/>
      <c r="F2" s="26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4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6.2">
      <c r="A4" s="277" t="s">
        <v>499</v>
      </c>
      <c r="B4" s="269"/>
      <c r="C4" s="269"/>
      <c r="D4" s="269"/>
      <c r="E4" s="269"/>
      <c r="F4" s="269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4.4">
      <c r="A5" s="277" t="s">
        <v>21</v>
      </c>
      <c r="B5" s="269"/>
      <c r="C5" s="269"/>
      <c r="D5" s="269"/>
      <c r="E5" s="269"/>
      <c r="F5" s="269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37.5" customHeight="1">
      <c r="A6" s="281" t="s">
        <v>2</v>
      </c>
      <c r="B6" s="281" t="s">
        <v>35</v>
      </c>
      <c r="C6" s="281" t="s">
        <v>36</v>
      </c>
      <c r="D6" s="281" t="s">
        <v>37</v>
      </c>
      <c r="E6" s="281" t="s">
        <v>38</v>
      </c>
      <c r="F6" s="288" t="s">
        <v>39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" customHeight="1">
      <c r="A7" s="274"/>
      <c r="B7" s="274"/>
      <c r="C7" s="274"/>
      <c r="D7" s="274"/>
      <c r="E7" s="274"/>
      <c r="F7" s="274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4">
      <c r="A8" s="26">
        <v>1</v>
      </c>
      <c r="B8" s="26">
        <v>2</v>
      </c>
      <c r="C8" s="26">
        <v>3</v>
      </c>
      <c r="D8" s="26">
        <v>4</v>
      </c>
      <c r="E8" s="227">
        <v>5</v>
      </c>
      <c r="F8" s="227">
        <v>6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7.399999999999999">
      <c r="A9" s="122"/>
      <c r="B9" s="39" t="s">
        <v>500</v>
      </c>
      <c r="C9" s="122"/>
      <c r="D9" s="122"/>
      <c r="E9" s="228"/>
      <c r="F9" s="228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4.4">
      <c r="A10" s="201">
        <v>1</v>
      </c>
      <c r="B10" s="62" t="s">
        <v>501</v>
      </c>
      <c r="C10" s="26" t="s">
        <v>502</v>
      </c>
      <c r="D10" s="26">
        <v>48</v>
      </c>
      <c r="E10" s="229"/>
      <c r="F10" s="229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5.2">
      <c r="A11" s="201">
        <v>2</v>
      </c>
      <c r="B11" s="62" t="s">
        <v>503</v>
      </c>
      <c r="C11" s="26" t="s">
        <v>504</v>
      </c>
      <c r="D11" s="26">
        <v>1.44</v>
      </c>
      <c r="E11" s="229"/>
      <c r="F11" s="229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4.4">
      <c r="A12" s="201">
        <v>3</v>
      </c>
      <c r="B12" s="62" t="s">
        <v>505</v>
      </c>
      <c r="C12" s="26" t="s">
        <v>506</v>
      </c>
      <c r="D12" s="26">
        <v>14</v>
      </c>
      <c r="E12" s="229"/>
      <c r="F12" s="229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4.4">
      <c r="A13" s="201">
        <v>4</v>
      </c>
      <c r="B13" s="62" t="s">
        <v>507</v>
      </c>
      <c r="C13" s="26" t="s">
        <v>506</v>
      </c>
      <c r="D13" s="26">
        <v>6</v>
      </c>
      <c r="E13" s="229"/>
      <c r="F13" s="229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7.799999999999997">
      <c r="A14" s="201">
        <v>5</v>
      </c>
      <c r="B14" s="62" t="s">
        <v>508</v>
      </c>
      <c r="C14" s="26" t="s">
        <v>509</v>
      </c>
      <c r="D14" s="26">
        <v>7</v>
      </c>
      <c r="E14" s="229"/>
      <c r="F14" s="229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>
      <c r="A15" s="201">
        <v>6</v>
      </c>
      <c r="B15" s="45" t="s">
        <v>510</v>
      </c>
      <c r="C15" s="26" t="s">
        <v>506</v>
      </c>
      <c r="D15" s="26">
        <v>2</v>
      </c>
      <c r="E15" s="229"/>
      <c r="F15" s="22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>
      <c r="A16" s="201">
        <v>7</v>
      </c>
      <c r="B16" s="45" t="s">
        <v>511</v>
      </c>
      <c r="C16" s="26" t="s">
        <v>506</v>
      </c>
      <c r="D16" s="26">
        <v>4</v>
      </c>
      <c r="E16" s="229"/>
      <c r="F16" s="229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5.2">
      <c r="A17" s="201">
        <v>8</v>
      </c>
      <c r="B17" s="62" t="s">
        <v>512</v>
      </c>
      <c r="C17" s="26" t="s">
        <v>506</v>
      </c>
      <c r="D17" s="26">
        <v>4</v>
      </c>
      <c r="E17" s="229"/>
      <c r="F17" s="229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7.399999999999999">
      <c r="A18" s="214"/>
      <c r="B18" s="39" t="s">
        <v>513</v>
      </c>
      <c r="C18" s="122"/>
      <c r="D18" s="122"/>
      <c r="E18" s="228"/>
      <c r="F18" s="228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4.4">
      <c r="A19" s="201">
        <v>1</v>
      </c>
      <c r="B19" s="62" t="s">
        <v>514</v>
      </c>
      <c r="C19" s="26" t="s">
        <v>506</v>
      </c>
      <c r="D19" s="26">
        <v>5</v>
      </c>
      <c r="E19" s="229"/>
      <c r="F19" s="229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4.4">
      <c r="A20" s="201">
        <v>2</v>
      </c>
      <c r="B20" s="62" t="s">
        <v>515</v>
      </c>
      <c r="C20" s="26" t="s">
        <v>506</v>
      </c>
      <c r="D20" s="26">
        <v>6</v>
      </c>
      <c r="E20" s="229"/>
      <c r="F20" s="229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>
      <c r="A21" s="201">
        <v>3</v>
      </c>
      <c r="B21" s="62" t="s">
        <v>516</v>
      </c>
      <c r="C21" s="26" t="s">
        <v>506</v>
      </c>
      <c r="D21" s="26">
        <v>4</v>
      </c>
      <c r="E21" s="229"/>
      <c r="F21" s="229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66" customHeight="1">
      <c r="A22" s="201">
        <v>4</v>
      </c>
      <c r="B22" s="45" t="s">
        <v>517</v>
      </c>
      <c r="C22" s="230" t="s">
        <v>518</v>
      </c>
      <c r="D22" s="26">
        <v>250</v>
      </c>
      <c r="E22" s="229"/>
      <c r="F22" s="229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>
      <c r="A23" s="26"/>
      <c r="B23" s="26" t="s">
        <v>297</v>
      </c>
      <c r="C23" s="26"/>
      <c r="D23" s="26"/>
      <c r="E23" s="229"/>
      <c r="F23" s="229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42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E6:E7"/>
    <mergeCell ref="F6:F7"/>
    <mergeCell ref="A2:F2"/>
    <mergeCell ref="A4:F4"/>
    <mergeCell ref="A5:F5"/>
    <mergeCell ref="A6:A7"/>
    <mergeCell ref="B6:B7"/>
    <mergeCell ref="C6:C7"/>
    <mergeCell ref="D6:D7"/>
  </mergeCells>
  <printOptions horizontalCentered="1"/>
  <pageMargins left="0" right="0" top="0.78740157480314965" bottom="0.7874015748031496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ნაკრები</vt:lpstr>
      <vt:lpstr>ძირითადი შენობა</vt:lpstr>
      <vt:lpstr>დამხმარე შენობები</vt:lpstr>
      <vt:lpstr>საქვაბე</vt:lpstr>
      <vt:lpstr>გათბობა</vt:lpstr>
      <vt:lpstr>საკან. სისტემ და ცივი წყალი</vt:lpstr>
      <vt:lpstr>ელ. მომარაგება</vt:lpstr>
      <vt:lpstr>სახანძრო სიგნალიზაცია</vt:lpstr>
      <vt:lpstr>ვენტილაცია-კონდენცირება</vt:lpstr>
      <vt:lpstr>ვიდეო და ინტერნეტი</vt:lpstr>
      <vt:lpstr>კეთილმოწყობა</vt:lpstr>
      <vt:lpstr>შშმ ლიფტი</vt:lpstr>
      <vt:lpstr>ავტოსამრეცხაოს მოწყობა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Irakli Adeishvili</cp:lastModifiedBy>
  <dcterms:modified xsi:type="dcterms:W3CDTF">2020-02-19T14:02:50Z</dcterms:modified>
</cp:coreProperties>
</file>