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NA~1.POT\AppData\Local\Temp\Rar$DI10.6250\"/>
    </mc:Choice>
  </mc:AlternateContent>
  <bookViews>
    <workbookView xWindow="0" yWindow="840" windowWidth="19320" windowHeight="7215"/>
  </bookViews>
  <sheets>
    <sheet name="კრებსითი" sheetId="6" r:id="rId1"/>
    <sheet name="სამშ.ნაწ." sheetId="1" r:id="rId2"/>
    <sheet name="წყალ-კანალიზაცია" sheetId="2" r:id="rId3"/>
    <sheet name="ელ.მომარაგება" sheetId="5" r:id="rId4"/>
    <sheet name="Sheet1" sheetId="7" r:id="rId5"/>
  </sheets>
  <externalReferences>
    <externalReference r:id="rId6"/>
  </externalReferences>
  <definedNames>
    <definedName name="_xlnm.Print_Area" localSheetId="4">Sheet1!$A$1:$F$85</definedName>
    <definedName name="_xlnm.Print_Area" localSheetId="0">კრებსითი!$A$1:$E$19</definedName>
    <definedName name="_xlnm.Print_Area" localSheetId="1">სამშ.ნაწ.!$A$1:$M$130</definedName>
  </definedNames>
  <calcPr calcId="152511"/>
</workbook>
</file>

<file path=xl/calcChain.xml><?xml version="1.0" encoding="utf-8"?>
<calcChain xmlns="http://schemas.openxmlformats.org/spreadsheetml/2006/main">
  <c r="F18" i="5" l="1"/>
  <c r="F100" i="1"/>
  <c r="F82" i="1" l="1"/>
  <c r="F109" i="1" l="1"/>
  <c r="F127" i="2" l="1"/>
  <c r="F100" i="2"/>
  <c r="F99" i="2"/>
  <c r="F131" i="2" l="1"/>
  <c r="F130" i="2"/>
  <c r="F129" i="2"/>
  <c r="F125" i="2"/>
  <c r="F123" i="2"/>
  <c r="F122" i="2"/>
  <c r="F121" i="2"/>
  <c r="F116" i="2"/>
  <c r="F115" i="2"/>
  <c r="F113" i="2"/>
  <c r="F112" i="2"/>
  <c r="F111" i="2"/>
  <c r="F109" i="2"/>
  <c r="F108" i="2"/>
  <c r="F107" i="2"/>
  <c r="F105" i="2"/>
  <c r="F104" i="2"/>
  <c r="F102" i="2"/>
  <c r="F91" i="2" l="1"/>
  <c r="F90" i="2"/>
  <c r="F89" i="2"/>
  <c r="F26" i="2"/>
  <c r="F25" i="2"/>
  <c r="F104" i="1" l="1"/>
  <c r="F103" i="1"/>
  <c r="F72" i="1" l="1"/>
  <c r="F71" i="1"/>
  <c r="F70" i="1"/>
  <c r="F89" i="1"/>
  <c r="F88" i="1"/>
  <c r="F87" i="1"/>
  <c r="F86" i="1"/>
  <c r="F85" i="1"/>
  <c r="F83" i="1"/>
  <c r="F81" i="1"/>
  <c r="F80" i="1"/>
  <c r="F79" i="1"/>
  <c r="F77" i="1"/>
  <c r="F76" i="1"/>
  <c r="F75" i="1"/>
  <c r="F74" i="1"/>
  <c r="F68" i="1"/>
  <c r="F67" i="1"/>
  <c r="F66" i="1"/>
  <c r="F65" i="1"/>
  <c r="F64" i="1"/>
  <c r="F34" i="1" l="1"/>
  <c r="F33" i="1"/>
  <c r="F32" i="1"/>
  <c r="F27" i="1" l="1"/>
  <c r="F26" i="1"/>
  <c r="F30" i="1"/>
  <c r="F29" i="1"/>
  <c r="F24" i="1" l="1"/>
  <c r="F23" i="1"/>
  <c r="F21" i="1" l="1"/>
  <c r="F20" i="1"/>
  <c r="F18" i="1"/>
  <c r="F17" i="1"/>
  <c r="F15" i="1" l="1"/>
  <c r="F14" i="1"/>
  <c r="F19" i="2"/>
  <c r="F18" i="2"/>
  <c r="F16" i="2"/>
  <c r="F15" i="2"/>
  <c r="F87" i="2" l="1"/>
  <c r="F85" i="2"/>
  <c r="F84" i="2"/>
  <c r="F23" i="2"/>
  <c r="F22" i="2"/>
  <c r="F33" i="5" l="1"/>
  <c r="F32" i="5"/>
  <c r="F31" i="5"/>
  <c r="F15" i="5" l="1"/>
  <c r="F14" i="5"/>
  <c r="F95" i="1" l="1"/>
  <c r="F94" i="1"/>
  <c r="F93" i="1"/>
  <c r="F92" i="1"/>
  <c r="F91" i="1"/>
  <c r="F62" i="1"/>
  <c r="F61" i="1"/>
  <c r="F60" i="1"/>
  <c r="F59" i="1"/>
  <c r="F57" i="1"/>
  <c r="F56" i="1"/>
  <c r="F55" i="1"/>
  <c r="F54" i="1"/>
  <c r="F52" i="1"/>
  <c r="F51" i="1"/>
  <c r="F50" i="1"/>
  <c r="F49" i="1"/>
  <c r="F47" i="1"/>
  <c r="F46" i="1"/>
  <c r="F45" i="1"/>
  <c r="F44" i="1"/>
  <c r="F42" i="1"/>
  <c r="F41" i="1"/>
  <c r="F40" i="1"/>
  <c r="F39" i="1"/>
  <c r="F38" i="1"/>
  <c r="M134" i="1" l="1"/>
  <c r="F75" i="2" l="1"/>
  <c r="F29" i="5" l="1"/>
  <c r="F26" i="5"/>
  <c r="F24" i="5"/>
  <c r="F22" i="5"/>
  <c r="F79" i="2" l="1"/>
  <c r="F44" i="2"/>
  <c r="F74" i="2"/>
  <c r="F41" i="2"/>
  <c r="F29" i="2"/>
  <c r="F28" i="2" l="1"/>
  <c r="F82" i="2" l="1"/>
  <c r="F78" i="2"/>
  <c r="F46" i="2"/>
  <c r="F43" i="2"/>
  <c r="F76" i="2"/>
  <c r="F73" i="2"/>
  <c r="F69" i="2"/>
  <c r="F71" i="2"/>
  <c r="F68" i="2"/>
  <c r="F66" i="2"/>
  <c r="F57" i="2"/>
  <c r="F56" i="2"/>
  <c r="F54" i="2"/>
  <c r="F49" i="2"/>
  <c r="F48" i="2"/>
  <c r="F20" i="5" l="1"/>
  <c r="F17" i="5"/>
</calcChain>
</file>

<file path=xl/sharedStrings.xml><?xml version="1.0" encoding="utf-8"?>
<sst xmlns="http://schemas.openxmlformats.org/spreadsheetml/2006/main" count="827" uniqueCount="308">
  <si>
    <t xml:space="preserve">saxarjTaRricxvo Rirebuleba </t>
  </si>
  <si>
    <t>lari</t>
  </si>
  <si>
    <t>#</t>
  </si>
  <si>
    <t>safuZveli</t>
  </si>
  <si>
    <t>samuSaos  dasaxeleba</t>
  </si>
  <si>
    <t xml:space="preserve"> normatiuli resursi</t>
  </si>
  <si>
    <t xml:space="preserve">   xelfasi</t>
  </si>
  <si>
    <t xml:space="preserve"> masala</t>
  </si>
  <si>
    <t xml:space="preserve">   samSeneblo meqanizmebi </t>
  </si>
  <si>
    <t>jami</t>
  </si>
  <si>
    <t>ganz.</t>
  </si>
  <si>
    <t>erTeulze</t>
  </si>
  <si>
    <t>sul</t>
  </si>
  <si>
    <t>erT.</t>
  </si>
  <si>
    <t>fasi</t>
  </si>
  <si>
    <t>1'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</si>
  <si>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</si>
  <si>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</si>
  <si>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</si>
  <si>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</si>
  <si>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</si>
  <si>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</si>
  <si>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</si>
  <si>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</si>
  <si>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</si>
  <si>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</si>
  <si>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</si>
  <si>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</si>
  <si>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grZ.m</t>
  </si>
  <si>
    <t>SromiTi resursebi</t>
  </si>
  <si>
    <t>kac/sT</t>
  </si>
  <si>
    <t>sxva manqanebi</t>
  </si>
  <si>
    <t>cali</t>
  </si>
  <si>
    <t>el.sadenebis  montaJi</t>
  </si>
  <si>
    <t>gamanawilebeli yuTebi</t>
  </si>
  <si>
    <t xml:space="preserve"> CamrTvelis montaJi</t>
  </si>
  <si>
    <t>CamrTveli erTklaviSiani</t>
  </si>
  <si>
    <t xml:space="preserve"> luminescenturi sanaTebis montaJi</t>
  </si>
  <si>
    <t xml:space="preserve"> jami</t>
  </si>
  <si>
    <t xml:space="preserve">satransporto xarjebi masalaze </t>
  </si>
  <si>
    <t>zednadebi xarjebi xelfasidan</t>
  </si>
  <si>
    <t xml:space="preserve">gegmiuri mogeba </t>
  </si>
  <si>
    <t>gauTvaliswinebeli xarji</t>
  </si>
  <si>
    <t>d.R.g.</t>
  </si>
  <si>
    <t>sul jami</t>
  </si>
  <si>
    <t>wyalmomarageba-kanalizacia</t>
  </si>
  <si>
    <t>lokaluri xarjTaRricxva  #2</t>
  </si>
  <si>
    <t>m3</t>
  </si>
  <si>
    <t>wyalsadenis plastmasis mili d=25mm</t>
  </si>
  <si>
    <t>grZ.m.</t>
  </si>
  <si>
    <t>sxva masalebi</t>
  </si>
  <si>
    <t>wylis ventilis mowyoba</t>
  </si>
  <si>
    <t>wyalsadenis plastmasis mili d=20mm</t>
  </si>
  <si>
    <t>gadamyvani 25X20mm</t>
  </si>
  <si>
    <t>muxli plastmasis 90*,  d=20mm</t>
  </si>
  <si>
    <t>muxli plastmasis Siga xraxniT,  d=20mm</t>
  </si>
  <si>
    <t>kanalizaciis d=50mm milsadenis mowyoba</t>
  </si>
  <si>
    <t xml:space="preserve">  sxva masalebi</t>
  </si>
  <si>
    <t>kanalizaciis d=100mm milsadenis mowyoba</t>
  </si>
  <si>
    <t>gadamyvani 100X50mm</t>
  </si>
  <si>
    <t>xelsabanis mowyoba</t>
  </si>
  <si>
    <t>1 komp.</t>
  </si>
  <si>
    <t>WurWlis sarecxelis mowyoba</t>
  </si>
  <si>
    <t>sarecxeli WurWlis, uJangavi, orseqciani</t>
  </si>
  <si>
    <t>sanitaruli wylis ,,arkos" ventili 1/2X1/2</t>
  </si>
  <si>
    <t>wylis Semrevis mowyoba</t>
  </si>
  <si>
    <t>satransporto xarjebi masalaze</t>
  </si>
  <si>
    <t>zednadebi xarjebi</t>
  </si>
  <si>
    <t>gegmiuri mogeba</t>
  </si>
  <si>
    <t>lokaluri xarjTaRricxva  #3</t>
  </si>
  <si>
    <t>m/sT</t>
  </si>
  <si>
    <t>მ2</t>
  </si>
  <si>
    <t>muxli plastmasis 90*,  d=25mm</t>
  </si>
  <si>
    <t>კრებსითი ხარჯთაღრიცხვა</t>
  </si>
  <si>
    <t>№</t>
  </si>
  <si>
    <t>სამუშაოების   დასახელება</t>
  </si>
  <si>
    <t>თანხა</t>
  </si>
  <si>
    <t>სამშენებლო-სარემონტო  სამუშაოები</t>
  </si>
  <si>
    <t>სულ ჯამი</t>
  </si>
  <si>
    <t>წყალმომარაგება-კანალიზაცია</t>
  </si>
  <si>
    <t>ელ.მომარაგება</t>
  </si>
  <si>
    <t>ლარი</t>
  </si>
  <si>
    <t>კ/სთ</t>
  </si>
  <si>
    <t>kub.m</t>
  </si>
  <si>
    <t>კგ</t>
  </si>
  <si>
    <t>100მ2</t>
  </si>
  <si>
    <t>მ3</t>
  </si>
  <si>
    <t>გრძმ</t>
  </si>
  <si>
    <t>შრომითი რესურსი</t>
  </si>
  <si>
    <t>მანქანები</t>
  </si>
  <si>
    <t xml:space="preserve"> manqanebi</t>
  </si>
  <si>
    <t>ჯამი</t>
  </si>
  <si>
    <t>ზედნადები ხარჯები</t>
  </si>
  <si>
    <t>გეგმიური მოგება</t>
  </si>
  <si>
    <t>დ.ღ.გ.</t>
  </si>
  <si>
    <t>16_6_1</t>
  </si>
  <si>
    <t>revizia d=100mm</t>
  </si>
  <si>
    <t>100m</t>
  </si>
  <si>
    <t>100c</t>
  </si>
  <si>
    <t>21_18_1</t>
  </si>
  <si>
    <t>21-23-2</t>
  </si>
  <si>
    <t>21-26-9</t>
  </si>
  <si>
    <t>1m3</t>
  </si>
  <si>
    <t>100 c</t>
  </si>
  <si>
    <t>16_12_1</t>
  </si>
  <si>
    <t>1cali</t>
  </si>
  <si>
    <t>16_6_2</t>
  </si>
  <si>
    <t>17_1_5</t>
  </si>
  <si>
    <t>17_6_1</t>
  </si>
  <si>
    <t>100 მ2</t>
  </si>
  <si>
    <t>10-13-1</t>
  </si>
  <si>
    <t>15-161-5</t>
  </si>
  <si>
    <t>15_168_3</t>
  </si>
  <si>
    <t>15_14_1</t>
  </si>
  <si>
    <t>12_8_2</t>
  </si>
  <si>
    <t>1000m3</t>
  </si>
  <si>
    <t>mili minaboWkovani,  d=25X4,2mm</t>
  </si>
  <si>
    <t>mili minaboWkovani,  d=20X3,4mm</t>
  </si>
  <si>
    <t>muxli plastmasis 90*,  d=50mm</t>
  </si>
  <si>
    <t>muxli plastmasis  135*,  d=50mm</t>
  </si>
  <si>
    <t>3,0m</t>
  </si>
  <si>
    <t xml:space="preserve"> plastmasis mili 50X2,2mm : 0,5m</t>
  </si>
  <si>
    <t>muxli kanalizaciis 135*,  d=100mm</t>
  </si>
  <si>
    <t>wylis Semrevi samzareulos</t>
  </si>
  <si>
    <t>wylis Semrevi xelsabanis</t>
  </si>
  <si>
    <t>maT Soris xelfasi</t>
  </si>
  <si>
    <t>elmomarageba</t>
  </si>
  <si>
    <t>საფუძველი</t>
  </si>
  <si>
    <t>სამუშაოს დასახელება</t>
  </si>
  <si>
    <t>ნორმატიული რესურსი</t>
  </si>
  <si>
    <t>ხელფასი</t>
  </si>
  <si>
    <t>მასალა</t>
  </si>
  <si>
    <t>სამშენებლო მექანიზმები</t>
  </si>
  <si>
    <t>განზ.</t>
  </si>
  <si>
    <t>ერთეულზე</t>
  </si>
  <si>
    <t>სულ</t>
  </si>
  <si>
    <t>ერთ</t>
  </si>
  <si>
    <t>ერტ</t>
  </si>
  <si>
    <t>ფასი</t>
  </si>
  <si>
    <t>სხვა მასალები</t>
  </si>
  <si>
    <t>1,0მ3</t>
  </si>
  <si>
    <t>ცალი</t>
  </si>
  <si>
    <t>10_22_1</t>
  </si>
  <si>
    <t>მეტლოპლასტმასის კარებების მონტაჟი</t>
  </si>
  <si>
    <t>მეტალოპლასტმასის კარები</t>
  </si>
  <si>
    <t>მეტალოპლასტმასის ფანჯრების მონტაჟი</t>
  </si>
  <si>
    <t>მეტალოპლასტმასის ფანჯრები</t>
  </si>
  <si>
    <t>წებოცემენტი</t>
  </si>
  <si>
    <t>მეტლახის  იატაკის მოწყობა</t>
  </si>
  <si>
    <t>მეტლახის ფილა</t>
  </si>
  <si>
    <t>კერამიკული ფილების მოწყობა კედელზე</t>
  </si>
  <si>
    <t>კერამიკული ფილა კედლის</t>
  </si>
  <si>
    <t>100მ</t>
  </si>
  <si>
    <t>ფანჯრების საცრემლურის მოწყობა</t>
  </si>
  <si>
    <t>სამშენებლო-სარემონტო სამუშაოები</t>
  </si>
  <si>
    <t>სახარჯთაღრიცხვო ღირებულება</t>
  </si>
  <si>
    <t>მათ შორის ხელფასი</t>
  </si>
  <si>
    <t>ლოკალური ხარჯთაღრიცხვა №1</t>
  </si>
  <si>
    <t>სატრანსპორტო ხარჯები</t>
  </si>
  <si>
    <t>spilenZis sadeni Sida samontaJo samuSaoebisaTvis:  3X1,5mm</t>
  </si>
  <si>
    <t xml:space="preserve"> Sida elmomarageba</t>
  </si>
  <si>
    <t>wyalsadenis mowyoba plastmasis milebiT</t>
  </si>
  <si>
    <t>ხსნარი წყობის მ-200</t>
  </si>
  <si>
    <t>milis samagri kanalizaciis d=100mm</t>
  </si>
  <si>
    <t>SromiTi resursi</t>
  </si>
  <si>
    <t>m2</t>
  </si>
  <si>
    <t>kg</t>
  </si>
  <si>
    <t>10-19-2</t>
  </si>
  <si>
    <t>მეტალოპლასტმასის რაფების მონტაჟი</t>
  </si>
  <si>
    <t>მეტალოპლასტმასის რაფა  b=20სმ</t>
  </si>
  <si>
    <t xml:space="preserve"> 100 m2</t>
  </si>
  <si>
    <t>manqanebi</t>
  </si>
  <si>
    <t>xsnaris tumbo 3m3/sT</t>
  </si>
  <si>
    <t>xsnari mosapirkeTebeli cementis 1:3</t>
  </si>
  <si>
    <t xml:space="preserve"> 100 m</t>
  </si>
  <si>
    <t>15-55-5</t>
  </si>
  <si>
    <t xml:space="preserve"> Sida kedlebis galesva </t>
  </si>
  <si>
    <t xml:space="preserve"> Sida kedlebis damuSaveba fiTxiT </t>
  </si>
  <si>
    <t>fiTxi</t>
  </si>
  <si>
    <t>შიდა კედლების შეღებვა წყალემულსიის საღებავით</t>
  </si>
  <si>
    <t>წყალემულსიის  საღებავი კედლის (მაღალი ხარისხის)</t>
  </si>
  <si>
    <t>samuSaoTa moculobebis uwyisi</t>
  </si>
  <si>
    <t>samSeneblo-saremonto samuSaoebi</t>
  </si>
  <si>
    <t>Raris amoWra kedlebze da Werze</t>
  </si>
  <si>
    <t>46_20_1</t>
  </si>
  <si>
    <r>
      <t xml:space="preserve"> L</t>
    </r>
    <r>
      <rPr>
        <sz val="12"/>
        <rFont val="Calibri"/>
        <family val="2"/>
        <scheme val="minor"/>
      </rPr>
      <t>LED</t>
    </r>
    <r>
      <rPr>
        <sz val="12"/>
        <rFont val="AcadNusx"/>
      </rPr>
      <t xml:space="preserve"> sanaTi WerSi Casasmeli 12vt</t>
    </r>
  </si>
  <si>
    <r>
      <t xml:space="preserve">sanaTi hermetuli Werze misajeni </t>
    </r>
    <r>
      <rPr>
        <sz val="12"/>
        <rFont val="Calibri"/>
        <family val="2"/>
        <charset val="204"/>
        <scheme val="minor"/>
      </rPr>
      <t>LED</t>
    </r>
    <r>
      <rPr>
        <sz val="12"/>
        <rFont val="AcadNusx"/>
      </rPr>
      <t xml:space="preserve"> </t>
    </r>
    <r>
      <rPr>
        <sz val="12"/>
        <rFont val="Calibri"/>
        <family val="2"/>
        <charset val="204"/>
        <scheme val="minor"/>
      </rPr>
      <t>L1500 45</t>
    </r>
    <r>
      <rPr>
        <sz val="12"/>
        <rFont val="AcadNusx"/>
      </rPr>
      <t>vt</t>
    </r>
  </si>
  <si>
    <t>46_22_7</t>
  </si>
  <si>
    <t>mufTa,  d=25mm</t>
  </si>
  <si>
    <t>mufTa,  d=20mm</t>
  </si>
  <si>
    <t>1,0m</t>
  </si>
  <si>
    <t xml:space="preserve"> plastmasis mili 100X3,2mm : 0,5m</t>
  </si>
  <si>
    <t>pirsabani qaSanuris, standartuli</t>
  </si>
  <si>
    <t>17_4_1</t>
  </si>
  <si>
    <t>unitazis mowyoba</t>
  </si>
  <si>
    <t>unitazi Camrecxi avziT, standartuli</t>
  </si>
  <si>
    <t>samkapi plastmasis d=25mm</t>
  </si>
  <si>
    <t xml:space="preserve">           1,0m</t>
  </si>
  <si>
    <t>demontaJis samuSaoebi</t>
  </si>
  <si>
    <t>reabilitaciis samuSaoebi</t>
  </si>
  <si>
    <t>WurWlis sarecxelis demontaJi</t>
  </si>
  <si>
    <t>SromiTi resursebi  1,83*0,6=1,098</t>
  </si>
  <si>
    <t xml:space="preserve"> manqanebi   0,05-0,6=0,03</t>
  </si>
  <si>
    <r>
      <rPr>
        <b/>
        <sz val="12"/>
        <color theme="1"/>
        <rFont val="AcadNusx"/>
      </rPr>
      <t xml:space="preserve">რეაბილიტაციის </t>
    </r>
    <r>
      <rPr>
        <b/>
        <sz val="12"/>
        <color theme="1"/>
        <rFont val="Sylfaen"/>
        <family val="1"/>
        <charset val="204"/>
      </rPr>
      <t xml:space="preserve"> სამუშაოები</t>
    </r>
  </si>
  <si>
    <t>დემონტაჟის  სამუშაოები</t>
  </si>
  <si>
    <t>46_23_4</t>
  </si>
  <si>
    <t>46_32_1</t>
  </si>
  <si>
    <t>46_23_3</t>
  </si>
  <si>
    <t>კარებების  დემონტაჟი</t>
  </si>
  <si>
    <t>46_31_2</t>
  </si>
  <si>
    <t>15-168-1</t>
  </si>
  <si>
    <t>100 m2</t>
  </si>
  <si>
    <t>SromiTi resursi  14,5*0,6=8,7</t>
  </si>
  <si>
    <t>k/sT</t>
  </si>
  <si>
    <t>manqanebi  0,5*0,6=0,03</t>
  </si>
  <si>
    <t>კერამიკული ფილების დემონტაჟი კედლებიდან და იატაკიდან</t>
  </si>
  <si>
    <t>46_15_2</t>
  </si>
  <si>
    <t>არსებული საღებავის მოცილება კედლებიდან</t>
  </si>
  <si>
    <t>1_23_5</t>
  </si>
  <si>
    <t>eqskavatori erTcicxviani pnevmatur svlaze sxva saxis mSeneblobaze 0,25m3</t>
  </si>
  <si>
    <t>s.r.f.k.</t>
  </si>
  <si>
    <t xml:space="preserve"> gamomuSavebuli gruntis zidva 7km-mde </t>
  </si>
  <si>
    <t>თუნუქი ფურცლოვანი მოთუთიებული,           სისქით 0.5მმ</t>
  </si>
  <si>
    <t>ფანჯრების gare kuTxeebis galesva</t>
  </si>
  <si>
    <t>პლასტმასის შეკიდული ჭერის მოწყობა</t>
  </si>
  <si>
    <t xml:space="preserve"> Rarebis amovseba კედლებზე და ჭერზე  </t>
  </si>
  <si>
    <t>100m3</t>
  </si>
  <si>
    <t>qalaq samtrediaSi, #9 sabavSvo baRis reabilitaciis samuSaoebi</t>
  </si>
  <si>
    <t>wylis Semrevebis demontaJi</t>
  </si>
  <si>
    <t>kedlis gaxvreta wyalsadenis milebis samontaJod</t>
  </si>
  <si>
    <t>Raris amoWra kedlebze da iatakze</t>
  </si>
  <si>
    <t xml:space="preserve"> Rarebis amovseba კედლებზე და iatakze  </t>
  </si>
  <si>
    <t>samkapi kanalizaciis 90*, d=100X100mm</t>
  </si>
  <si>
    <t>Tavi I. Sida wyalmomarageba-kanalizacia</t>
  </si>
  <si>
    <t>jami Tavi I.</t>
  </si>
  <si>
    <t>1_80_2</t>
  </si>
  <si>
    <t>23_1_1</t>
  </si>
  <si>
    <t xml:space="preserve">qviSis sagebis mowyoba </t>
  </si>
  <si>
    <t>10m3</t>
  </si>
  <si>
    <t>qviSa</t>
  </si>
  <si>
    <t>23_3_1</t>
  </si>
  <si>
    <t>kanalizaciis milis mowyoba tranSeaSi</t>
  </si>
  <si>
    <t>1km</t>
  </si>
  <si>
    <r>
      <t xml:space="preserve">plastmasis mili  d=150mm </t>
    </r>
    <r>
      <rPr>
        <sz val="12"/>
        <rFont val="Calibri"/>
        <family val="2"/>
        <charset val="204"/>
        <scheme val="minor"/>
      </rPr>
      <t>SN</t>
    </r>
    <r>
      <rPr>
        <sz val="12"/>
        <rFont val="AcadNusx"/>
      </rPr>
      <t xml:space="preserve">4 (fasonuri nawilebis kompleqtiT)  </t>
    </r>
  </si>
  <si>
    <t>m</t>
  </si>
  <si>
    <t>23_23_1</t>
  </si>
  <si>
    <t>kanalizaciis milis SeWra arsebul kanalizaciis WaSi</t>
  </si>
  <si>
    <t>1 SeWra</t>
  </si>
  <si>
    <r>
      <t xml:space="preserve">betoni </t>
    </r>
    <r>
      <rPr>
        <sz val="12"/>
        <rFont val="Cambria"/>
        <family val="1"/>
      </rPr>
      <t xml:space="preserve"> </t>
    </r>
    <r>
      <rPr>
        <sz val="12"/>
        <rFont val="AcadNusx"/>
      </rPr>
      <t>m-200 markis</t>
    </r>
  </si>
  <si>
    <t>22_30_1</t>
  </si>
  <si>
    <t>kanalizaciis Webis mowyoba</t>
  </si>
  <si>
    <r>
      <t xml:space="preserve">rk/betonis rgoli, Webis </t>
    </r>
    <r>
      <rPr>
        <sz val="12"/>
        <rFont val="Calibri"/>
        <family val="2"/>
        <scheme val="minor"/>
      </rPr>
      <t>h</t>
    </r>
    <r>
      <rPr>
        <sz val="12"/>
        <rFont val="AcadNusx"/>
      </rPr>
      <t xml:space="preserve">=1000mm, </t>
    </r>
    <r>
      <rPr>
        <sz val="12"/>
        <rFont val="Calibri"/>
        <family val="2"/>
        <scheme val="minor"/>
      </rPr>
      <t xml:space="preserve"> d=</t>
    </r>
    <r>
      <rPr>
        <sz val="12"/>
        <rFont val="AcadNusx"/>
      </rPr>
      <t>1000mm</t>
    </r>
  </si>
  <si>
    <t>rk/betonis Wis mrgvali Ziri d=1,0m rgolisaTvis</t>
  </si>
  <si>
    <t>sasaqonlo betoni, mZime m-200</t>
  </si>
  <si>
    <t>bitumi navTobis</t>
  </si>
  <si>
    <t>t</t>
  </si>
  <si>
    <t>1_81_2</t>
  </si>
  <si>
    <t>gruntis Cayra tranSeaSi datkepniT</t>
  </si>
  <si>
    <t>zedmeti gruntis datvirTva avtoTviTmclelze 0,25m3 tevadobis eqskavatoriT</t>
  </si>
  <si>
    <t>1000მ3</t>
  </si>
  <si>
    <t>ერთციცხვიანი ექსკავატორი პნევმოთვლიან სვლაზე სხვა სახის მშენებლობაზე 0,25მ3</t>
  </si>
  <si>
    <t>მ/სთ</t>
  </si>
  <si>
    <t>1_12-8</t>
  </si>
  <si>
    <t xml:space="preserve">rk/betonis fila 1,0X1,0m, Tujis mrgvali xufiT </t>
  </si>
  <si>
    <t xml:space="preserve"> Tujis mrgvali xufi kanalizaciis Wis </t>
  </si>
  <si>
    <t>tranSeis gaWra xeliT kanalizaciis milebis gruntSi samontaJod (0,4X0,8X31,0m)</t>
  </si>
  <si>
    <t>tranSeis gaWra II kat. gruntSi eqskavatoriT (0,4X0,8X28,0m+4m3)</t>
  </si>
  <si>
    <t>1_80_5</t>
  </si>
  <si>
    <t>kanalizaciis Webis amowmenda natani gruntisgan (4 cali)</t>
  </si>
  <si>
    <t>jami Tavi II.</t>
  </si>
  <si>
    <t>Tavi II. gare wyalmomarageba-kanalizacia</t>
  </si>
  <si>
    <t>jami Tavi I+II.</t>
  </si>
  <si>
    <t>აგურის წყობის დემონტაჟი ფანჯრის ღიობში</t>
  </si>
  <si>
    <t>ხის ფანჯრების  დემონტაჟი</t>
  </si>
  <si>
    <t>დაზიანებული ნალესის დემონტაჟი</t>
  </si>
  <si>
    <t xml:space="preserve"> gamomuSavebuli სამშ. ნაგვის datvirTva avtoTviTmclelze 0,25m3 tevadobis eqskavatoriT</t>
  </si>
  <si>
    <t xml:space="preserve">zidva 7km-mde </t>
  </si>
  <si>
    <t>კარის და ფანჯრის ღიობების ამოშენება</t>
  </si>
  <si>
    <t>აგური თიხის, კერამიკული 25X12X6,5სმ</t>
  </si>
  <si>
    <t>8_5_1</t>
  </si>
  <si>
    <t>12_8_3</t>
  </si>
  <si>
    <t>ჟოლობების თუნუქის  მილების  მოწყობა</t>
  </si>
  <si>
    <t>საწვიმარი ღარის ძაბრი, თუნუქის</t>
  </si>
  <si>
    <t>საწვიმარი ღარის მუხლი, თუნუქის</t>
  </si>
  <si>
    <t>თუნუქი ფურცლოვანი მოთუთიებული,  სისქით 0.4მმ</t>
  </si>
  <si>
    <t xml:space="preserve">მილის სამაგრი </t>
  </si>
  <si>
    <t>პრ.</t>
  </si>
  <si>
    <t>tn</t>
  </si>
  <si>
    <t>ტნ</t>
  </si>
  <si>
    <t>15-52-3</t>
  </si>
  <si>
    <t xml:space="preserve"> Sida kedlebis მესამე damuSaveba fiTxiT </t>
  </si>
  <si>
    <t>11-20-3</t>
  </si>
  <si>
    <t>34-59-7;
34-61-1</t>
  </si>
  <si>
    <t xml:space="preserve">Sromis danaxarjebi </t>
  </si>
  <si>
    <t>sxvadasxva manqanebi</t>
  </si>
  <si>
    <t>masala:</t>
  </si>
  <si>
    <t>plastikatis Sekiduli Weri ლითონის კარკასზე</t>
  </si>
  <si>
    <t>sxvadasxva masala 0,389+0,016=</t>
  </si>
  <si>
    <t>17_3_3</t>
  </si>
  <si>
    <t>SromiTi resursebi  0,82*0,6=0,492</t>
  </si>
  <si>
    <t xml:space="preserve"> manqanebi  0,01*0,6=0,006</t>
  </si>
  <si>
    <t>46_18_7</t>
  </si>
  <si>
    <t>შედგენილია 2018 წლის IV კვარტლის დონეზე</t>
  </si>
  <si>
    <t>სატრანსპორტო ხარჯები მასალების არაუმეტეს</t>
  </si>
  <si>
    <t>%</t>
  </si>
  <si>
    <t>გაუთვალისწინებელი ხარჯები არაუმეტეს</t>
  </si>
  <si>
    <t>satransporto xarjebi masalaze არაუმეტეს</t>
  </si>
  <si>
    <t>gauTvaliswinebeli xarji არაუმეტეს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</si>
</sst>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L_a_r_i_-;\-* #,##0.00\ _L_a_r_i_-;_-* &quot;-&quot;??\ _L_a_r_i_-;_-@_-"/>
    <numFmt numFmtId="165" formatCode="0.0"/>
    <numFmt numFmtId="166" formatCode="0.000"/>
    <numFmt numFmtId="167" formatCode="0.0000"/>
    <numFmt numFmtId="168" formatCode="0.00000"/>
    <numFmt numFmtId="169" formatCode="_-* #,##0.00_р_._-;\-* #,##0.00_р_._-;_-* &quot;-&quot;??_р_._-;_-@_-"/>
  </numFmts>
  <fonts count="29"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AcadNusx"/>
    </font>
    <font>
      <sz val="12"/>
      <name val="AcadNusx"/>
    </font>
    <font>
      <sz val="12"/>
      <color theme="1"/>
      <name val="AcadNusx"/>
    </font>
    <font>
      <b/>
      <sz val="12"/>
      <name val="AcadNusx"/>
    </font>
    <font>
      <sz val="10"/>
      <name val="AcadNusx"/>
    </font>
    <font>
      <sz val="11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AcadNusx"/>
    </font>
    <font>
      <sz val="14"/>
      <name val="AcadNusx"/>
    </font>
    <font>
      <sz val="12"/>
      <color theme="1"/>
      <name val="AcadNusx"/>
      <family val="2"/>
      <charset val="204"/>
    </font>
    <font>
      <sz val="12"/>
      <name val="Calibri"/>
      <family val="2"/>
      <charset val="204"/>
      <scheme val="minor"/>
    </font>
    <font>
      <b/>
      <sz val="12"/>
      <name val="Sylfaen"/>
      <family val="1"/>
      <charset val="204"/>
    </font>
    <font>
      <sz val="11"/>
      <color theme="1"/>
      <name val="Sylfaen"/>
      <family val="1"/>
      <charset val="204"/>
    </font>
    <font>
      <sz val="12"/>
      <name val="Sylfaen"/>
      <family val="1"/>
      <charset val="204"/>
    </font>
    <font>
      <sz val="12"/>
      <color theme="1"/>
      <name val="Sylfaen"/>
      <family val="1"/>
      <charset val="204"/>
    </font>
    <font>
      <sz val="10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1"/>
      <name val="AcadNusx"/>
    </font>
    <font>
      <sz val="14"/>
      <color theme="1"/>
      <name val="AcadNusx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12"/>
      <name val="Cambria"/>
      <family val="1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164" fontId="27" fillId="0" borderId="0" applyFont="0" applyFill="0" applyBorder="0" applyAlignment="0" applyProtection="0"/>
    <xf numFmtId="0" fontId="1" fillId="0" borderId="0"/>
  </cellStyleXfs>
  <cellXfs count="338">
    <xf numFmtId="0" fontId="0" fillId="0" borderId="0" xfId="0"/>
    <xf numFmtId="0" fontId="4" fillId="0" borderId="0" xfId="0" applyFont="1"/>
    <xf numFmtId="0" fontId="3" fillId="0" borderId="3" xfId="1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3" xfId="5" applyFont="1" applyFill="1" applyBorder="1" applyAlignment="1">
      <alignment horizontal="center"/>
    </xf>
    <xf numFmtId="0" fontId="5" fillId="0" borderId="3" xfId="5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3"/>
    </xf>
    <xf numFmtId="0" fontId="4" fillId="0" borderId="3" xfId="0" applyFont="1" applyBorder="1"/>
    <xf numFmtId="2" fontId="10" fillId="0" borderId="3" xfId="0" applyNumberFormat="1" applyFont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0" fillId="0" borderId="0" xfId="0" applyFill="1"/>
    <xf numFmtId="0" fontId="3" fillId="0" borderId="0" xfId="2" applyFont="1" applyFill="1" applyAlignment="1">
      <alignment vertical="top"/>
    </xf>
    <xf numFmtId="165" fontId="3" fillId="0" borderId="0" xfId="3" applyNumberFormat="1" applyFont="1" applyFill="1" applyAlignment="1">
      <alignment horizontal="center" vertical="center"/>
    </xf>
    <xf numFmtId="0" fontId="6" fillId="0" borderId="3" xfId="4" applyFont="1" applyFill="1" applyBorder="1" applyAlignment="1">
      <alignment horizontal="center"/>
    </xf>
    <xf numFmtId="0" fontId="4" fillId="0" borderId="0" xfId="0" applyFont="1" applyFill="1"/>
    <xf numFmtId="166" fontId="5" fillId="0" borderId="3" xfId="5" applyNumberFormat="1" applyFont="1" applyFill="1" applyBorder="1" applyAlignment="1">
      <alignment horizontal="center"/>
    </xf>
    <xf numFmtId="2" fontId="5" fillId="0" borderId="3" xfId="5" applyNumberFormat="1" applyFont="1" applyFill="1" applyBorder="1" applyAlignment="1">
      <alignment horizontal="center"/>
    </xf>
    <xf numFmtId="2" fontId="5" fillId="0" borderId="3" xfId="4" applyNumberFormat="1" applyFont="1" applyFill="1" applyBorder="1" applyAlignment="1">
      <alignment horizontal="center"/>
    </xf>
    <xf numFmtId="9" fontId="5" fillId="0" borderId="3" xfId="13" applyFont="1" applyFill="1" applyBorder="1" applyAlignment="1">
      <alignment horizontal="center"/>
    </xf>
    <xf numFmtId="9" fontId="5" fillId="0" borderId="3" xfId="5" applyNumberFormat="1" applyFont="1" applyFill="1" applyBorder="1" applyAlignment="1">
      <alignment horizontal="center"/>
    </xf>
    <xf numFmtId="166" fontId="5" fillId="0" borderId="3" xfId="5" applyNumberFormat="1" applyFont="1" applyFill="1" applyBorder="1" applyAlignment="1">
      <alignment horizontal="center" vertical="center" wrapText="1"/>
    </xf>
    <xf numFmtId="2" fontId="5" fillId="0" borderId="3" xfId="5" applyNumberFormat="1" applyFont="1" applyFill="1" applyBorder="1" applyAlignment="1">
      <alignment horizontal="center" vertical="center" wrapText="1"/>
    </xf>
    <xf numFmtId="2" fontId="5" fillId="0" borderId="3" xfId="4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/>
    <xf numFmtId="0" fontId="10" fillId="0" borderId="3" xfId="0" applyFont="1" applyFill="1" applyBorder="1" applyAlignment="1">
      <alignment horizontal="center"/>
    </xf>
    <xf numFmtId="9" fontId="10" fillId="0" borderId="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1" applyFont="1" applyFill="1" applyAlignment="1">
      <alignment horizontal="center"/>
    </xf>
    <xf numFmtId="9" fontId="5" fillId="0" borderId="3" xfId="5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3" xfId="10" applyFont="1" applyBorder="1" applyAlignment="1">
      <alignment horizontal="center" vertical="center" wrapText="1"/>
    </xf>
    <xf numFmtId="0" fontId="3" fillId="0" borderId="0" xfId="1" applyFont="1" applyFill="1" applyAlignment="1"/>
    <xf numFmtId="0" fontId="0" fillId="0" borderId="0" xfId="0"/>
    <xf numFmtId="0" fontId="0" fillId="0" borderId="0" xfId="0" applyBorder="1"/>
    <xf numFmtId="0" fontId="5" fillId="0" borderId="3" xfId="8" applyFont="1" applyFill="1" applyBorder="1" applyAlignment="1">
      <alignment horizontal="center"/>
    </xf>
    <xf numFmtId="0" fontId="3" fillId="0" borderId="3" xfId="10" applyFont="1" applyFill="1" applyBorder="1" applyAlignment="1">
      <alignment horizontal="center" vertical="center" wrapText="1"/>
    </xf>
    <xf numFmtId="0" fontId="3" fillId="0" borderId="3" xfId="10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0" fillId="0" borderId="0" xfId="0" applyFill="1"/>
    <xf numFmtId="0" fontId="3" fillId="0" borderId="0" xfId="2" applyFont="1" applyFill="1" applyAlignment="1">
      <alignment vertical="top"/>
    </xf>
    <xf numFmtId="165" fontId="3" fillId="0" borderId="0" xfId="3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0" fontId="4" fillId="0" borderId="0" xfId="0" applyFont="1" applyFill="1"/>
    <xf numFmtId="166" fontId="5" fillId="0" borderId="3" xfId="8" applyNumberFormat="1" applyFont="1" applyFill="1" applyBorder="1" applyAlignment="1">
      <alignment horizontal="center"/>
    </xf>
    <xf numFmtId="167" fontId="5" fillId="0" borderId="3" xfId="8" applyNumberFormat="1" applyFont="1" applyFill="1" applyBorder="1" applyAlignment="1">
      <alignment horizontal="center"/>
    </xf>
    <xf numFmtId="2" fontId="5" fillId="0" borderId="3" xfId="8" applyNumberFormat="1" applyFont="1" applyFill="1" applyBorder="1" applyAlignment="1">
      <alignment horizontal="center"/>
    </xf>
    <xf numFmtId="165" fontId="5" fillId="0" borderId="3" xfId="8" applyNumberFormat="1" applyFont="1" applyFill="1" applyBorder="1" applyAlignment="1">
      <alignment horizontal="center"/>
    </xf>
    <xf numFmtId="9" fontId="5" fillId="0" borderId="3" xfId="9" applyFont="1" applyFill="1" applyBorder="1" applyAlignment="1">
      <alignment horizontal="center"/>
    </xf>
    <xf numFmtId="0" fontId="5" fillId="0" borderId="3" xfId="10" applyFont="1" applyFill="1" applyBorder="1" applyAlignment="1">
      <alignment horizontal="center"/>
    </xf>
    <xf numFmtId="166" fontId="3" fillId="0" borderId="3" xfId="10" applyNumberFormat="1" applyFont="1" applyFill="1" applyBorder="1" applyAlignment="1">
      <alignment horizontal="center"/>
    </xf>
    <xf numFmtId="2" fontId="3" fillId="0" borderId="3" xfId="10" applyNumberFormat="1" applyFont="1" applyFill="1" applyBorder="1" applyAlignment="1">
      <alignment horizontal="center"/>
    </xf>
    <xf numFmtId="0" fontId="3" fillId="0" borderId="3" xfId="12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3" xfId="1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/>
    <xf numFmtId="2" fontId="10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10" fillId="0" borderId="3" xfId="0" applyNumberFormat="1" applyFont="1" applyBorder="1"/>
    <xf numFmtId="0" fontId="3" fillId="0" borderId="0" xfId="1" applyFont="1" applyFill="1" applyAlignment="1">
      <alignment horizontal="center"/>
    </xf>
    <xf numFmtId="0" fontId="18" fillId="2" borderId="3" xfId="4" applyFont="1" applyFill="1" applyBorder="1" applyAlignment="1">
      <alignment horizontal="center"/>
    </xf>
    <xf numFmtId="0" fontId="18" fillId="0" borderId="3" xfId="4" applyFont="1" applyFill="1" applyBorder="1" applyAlignment="1">
      <alignment horizontal="center"/>
    </xf>
    <xf numFmtId="2" fontId="16" fillId="0" borderId="3" xfId="2" applyNumberFormat="1" applyFont="1" applyFill="1" applyBorder="1" applyAlignment="1">
      <alignment horizontal="center" vertical="center"/>
    </xf>
    <xf numFmtId="9" fontId="14" fillId="0" borderId="3" xfId="2" applyNumberFormat="1" applyFont="1" applyFill="1" applyBorder="1" applyAlignment="1">
      <alignment horizontal="center" vertical="center"/>
    </xf>
    <xf numFmtId="165" fontId="13" fillId="0" borderId="0" xfId="3" applyNumberFormat="1" applyFont="1" applyFill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2" fontId="3" fillId="0" borderId="3" xfId="10" applyNumberFormat="1" applyFont="1" applyFill="1" applyBorder="1" applyAlignment="1">
      <alignment horizontal="center" vertical="center" wrapText="1"/>
    </xf>
    <xf numFmtId="2" fontId="3" fillId="0" borderId="3" xfId="6" applyNumberFormat="1" applyFont="1" applyFill="1" applyBorder="1" applyAlignment="1">
      <alignment horizontal="center"/>
    </xf>
    <xf numFmtId="0" fontId="0" fillId="0" borderId="0" xfId="0" applyFill="1" applyBorder="1"/>
    <xf numFmtId="2" fontId="10" fillId="0" borderId="3" xfId="0" applyNumberFormat="1" applyFont="1" applyFill="1" applyBorder="1"/>
    <xf numFmtId="2" fontId="14" fillId="0" borderId="3" xfId="2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17" fillId="0" borderId="3" xfId="0" applyFont="1" applyFill="1" applyBorder="1"/>
    <xf numFmtId="0" fontId="16" fillId="0" borderId="3" xfId="0" applyFont="1" applyFill="1" applyBorder="1"/>
    <xf numFmtId="0" fontId="17" fillId="0" borderId="3" xfId="0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left" vertical="center" wrapText="1" indent="1"/>
    </xf>
    <xf numFmtId="2" fontId="3" fillId="0" borderId="3" xfId="5" applyNumberFormat="1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center"/>
    </xf>
    <xf numFmtId="0" fontId="6" fillId="0" borderId="3" xfId="5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left" wrapText="1" indent="1"/>
    </xf>
    <xf numFmtId="166" fontId="3" fillId="0" borderId="3" xfId="5" applyNumberFormat="1" applyFont="1" applyFill="1" applyBorder="1" applyAlignment="1">
      <alignment horizontal="center" vertical="center"/>
    </xf>
    <xf numFmtId="2" fontId="3" fillId="0" borderId="3" xfId="5" applyNumberFormat="1" applyFont="1" applyFill="1" applyBorder="1" applyAlignment="1">
      <alignment horizontal="center"/>
    </xf>
    <xf numFmtId="0" fontId="3" fillId="0" borderId="3" xfId="6" applyFont="1" applyFill="1" applyBorder="1" applyAlignment="1">
      <alignment horizontal="center"/>
    </xf>
    <xf numFmtId="0" fontId="6" fillId="0" borderId="3" xfId="6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left" indent="1"/>
    </xf>
    <xf numFmtId="166" fontId="3" fillId="0" borderId="3" xfId="6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indent="1"/>
    </xf>
    <xf numFmtId="2" fontId="17" fillId="0" borderId="3" xfId="0" applyNumberFormat="1" applyFont="1" applyFill="1" applyBorder="1" applyAlignment="1">
      <alignment horizontal="center" vertical="center"/>
    </xf>
    <xf numFmtId="166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 indent="1"/>
    </xf>
    <xf numFmtId="0" fontId="5" fillId="0" borderId="3" xfId="6" applyFont="1" applyFill="1" applyBorder="1" applyAlignment="1">
      <alignment horizontal="center" vertical="center" wrapText="1"/>
    </xf>
    <xf numFmtId="166" fontId="5" fillId="0" borderId="3" xfId="6" applyNumberFormat="1" applyFont="1" applyFill="1" applyBorder="1" applyAlignment="1">
      <alignment horizontal="center" vertical="center" wrapText="1"/>
    </xf>
    <xf numFmtId="2" fontId="3" fillId="0" borderId="3" xfId="6" applyNumberFormat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1" fontId="3" fillId="0" borderId="3" xfId="6" applyNumberFormat="1" applyFont="1" applyFill="1" applyBorder="1" applyAlignment="1">
      <alignment horizontal="center" vertical="center" wrapText="1"/>
    </xf>
    <xf numFmtId="1" fontId="3" fillId="0" borderId="3" xfId="7" applyNumberFormat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left" wrapText="1" indent="1"/>
    </xf>
    <xf numFmtId="2" fontId="3" fillId="0" borderId="3" xfId="6" applyNumberFormat="1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2" fontId="3" fillId="0" borderId="3" xfId="7" applyNumberFormat="1" applyFont="1" applyFill="1" applyBorder="1" applyAlignment="1">
      <alignment horizontal="center" vertical="center"/>
    </xf>
    <xf numFmtId="0" fontId="3" fillId="0" borderId="3" xfId="7" applyFont="1" applyFill="1" applyBorder="1" applyAlignment="1">
      <alignment horizontal="center"/>
    </xf>
    <xf numFmtId="2" fontId="3" fillId="0" borderId="3" xfId="7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center" vertical="center"/>
    </xf>
    <xf numFmtId="166" fontId="3" fillId="0" borderId="3" xfId="5" applyNumberFormat="1" applyFont="1" applyFill="1" applyBorder="1" applyAlignment="1">
      <alignment horizontal="center"/>
    </xf>
    <xf numFmtId="0" fontId="3" fillId="0" borderId="3" xfId="2" applyFont="1" applyFill="1" applyBorder="1" applyAlignment="1">
      <alignment horizontal="left" vertical="center" wrapText="1" indent="1"/>
    </xf>
    <xf numFmtId="2" fontId="4" fillId="0" borderId="3" xfId="0" applyNumberFormat="1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left" indent="1"/>
    </xf>
    <xf numFmtId="0" fontId="3" fillId="0" borderId="3" xfId="6" applyFont="1" applyFill="1" applyBorder="1" applyAlignment="1">
      <alignment horizontal="left" vertical="center" wrapText="1" indent="1"/>
    </xf>
    <xf numFmtId="166" fontId="3" fillId="0" borderId="3" xfId="6" applyNumberFormat="1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2" fontId="16" fillId="0" borderId="3" xfId="6" applyNumberFormat="1" applyFont="1" applyFill="1" applyBorder="1" applyAlignment="1">
      <alignment horizontal="center" vertical="center"/>
    </xf>
    <xf numFmtId="2" fontId="16" fillId="0" borderId="3" xfId="6" applyNumberFormat="1" applyFont="1" applyFill="1" applyBorder="1" applyAlignment="1">
      <alignment horizontal="center"/>
    </xf>
    <xf numFmtId="2" fontId="16" fillId="0" borderId="3" xfId="5" applyNumberFormat="1" applyFont="1" applyFill="1" applyBorder="1" applyAlignment="1">
      <alignment horizontal="center" vertical="center"/>
    </xf>
    <xf numFmtId="2" fontId="16" fillId="0" borderId="3" xfId="5" applyNumberFormat="1" applyFont="1" applyFill="1" applyBorder="1" applyAlignment="1">
      <alignment horizontal="center"/>
    </xf>
    <xf numFmtId="0" fontId="16" fillId="0" borderId="3" xfId="5" applyFont="1" applyFill="1" applyBorder="1" applyAlignment="1">
      <alignment horizontal="center"/>
    </xf>
    <xf numFmtId="14" fontId="16" fillId="0" borderId="3" xfId="6" applyNumberFormat="1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left" vertical="center" wrapText="1" indent="1"/>
    </xf>
    <xf numFmtId="14" fontId="19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14" fontId="19" fillId="0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left" vertical="center" indent="1"/>
    </xf>
    <xf numFmtId="0" fontId="14" fillId="0" borderId="3" xfId="6" applyFont="1" applyFill="1" applyBorder="1" applyAlignment="1">
      <alignment horizontal="center" vertical="center" wrapText="1"/>
    </xf>
    <xf numFmtId="0" fontId="19" fillId="0" borderId="3" xfId="6" applyFont="1" applyFill="1" applyBorder="1" applyAlignment="1">
      <alignment horizontal="center" vertical="center" wrapText="1"/>
    </xf>
    <xf numFmtId="14" fontId="14" fillId="0" borderId="3" xfId="6" applyNumberFormat="1" applyFont="1" applyFill="1" applyBorder="1" applyAlignment="1">
      <alignment horizontal="center" vertical="center" wrapText="1"/>
    </xf>
    <xf numFmtId="167" fontId="16" fillId="0" borderId="3" xfId="5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/>
    </xf>
    <xf numFmtId="0" fontId="3" fillId="0" borderId="3" xfId="5" applyFont="1" applyFill="1" applyBorder="1" applyAlignment="1">
      <alignment horizontal="left" wrapText="1" indent="2"/>
    </xf>
    <xf numFmtId="14" fontId="3" fillId="0" borderId="3" xfId="6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/>
    </xf>
    <xf numFmtId="2" fontId="5" fillId="0" borderId="3" xfId="6" applyNumberFormat="1" applyFont="1" applyFill="1" applyBorder="1" applyAlignment="1">
      <alignment horizontal="center" vertical="center" wrapText="1"/>
    </xf>
    <xf numFmtId="1" fontId="3" fillId="0" borderId="3" xfId="5" applyNumberFormat="1" applyFont="1" applyFill="1" applyBorder="1" applyAlignment="1">
      <alignment horizontal="center"/>
    </xf>
    <xf numFmtId="0" fontId="2" fillId="0" borderId="3" xfId="5" applyFont="1" applyFill="1" applyBorder="1" applyAlignment="1">
      <alignment horizontal="center"/>
    </xf>
    <xf numFmtId="0" fontId="2" fillId="0" borderId="3" xfId="5" applyFont="1" applyFill="1" applyBorder="1" applyAlignment="1">
      <alignment horizontal="center" vertical="center"/>
    </xf>
    <xf numFmtId="0" fontId="15" fillId="0" borderId="3" xfId="0" applyFont="1" applyFill="1" applyBorder="1"/>
    <xf numFmtId="0" fontId="14" fillId="0" borderId="3" xfId="2" applyFont="1" applyFill="1" applyBorder="1" applyAlignment="1">
      <alignment vertical="center" wrapText="1"/>
    </xf>
    <xf numFmtId="0" fontId="14" fillId="0" borderId="3" xfId="2" applyFont="1" applyFill="1" applyBorder="1" applyAlignment="1">
      <alignment horizontal="center" vertical="center"/>
    </xf>
    <xf numFmtId="0" fontId="16" fillId="0" borderId="3" xfId="14" applyFont="1" applyFill="1" applyBorder="1" applyAlignment="1">
      <alignment horizontal="center" vertical="center"/>
    </xf>
    <xf numFmtId="166" fontId="14" fillId="0" borderId="3" xfId="2" applyNumberFormat="1" applyFont="1" applyFill="1" applyBorder="1" applyAlignment="1">
      <alignment horizontal="center" vertical="center"/>
    </xf>
    <xf numFmtId="2" fontId="5" fillId="0" borderId="3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10" applyFont="1" applyFill="1" applyBorder="1" applyAlignment="1">
      <alignment horizontal="left" vertical="center" wrapText="1" indent="1"/>
    </xf>
    <xf numFmtId="166" fontId="3" fillId="0" borderId="3" xfId="10" applyNumberFormat="1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vertical="center" wrapText="1"/>
    </xf>
    <xf numFmtId="9" fontId="16" fillId="0" borderId="3" xfId="2" applyNumberFormat="1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Fill="1"/>
    <xf numFmtId="0" fontId="0" fillId="0" borderId="0" xfId="0" applyFont="1"/>
    <xf numFmtId="0" fontId="3" fillId="0" borderId="3" xfId="8" applyFont="1" applyFill="1" applyBorder="1" applyAlignment="1">
      <alignment horizontal="center"/>
    </xf>
    <xf numFmtId="9" fontId="3" fillId="0" borderId="3" xfId="13" applyFont="1" applyFill="1" applyBorder="1" applyAlignment="1">
      <alignment horizontal="center"/>
    </xf>
    <xf numFmtId="166" fontId="3" fillId="0" borderId="3" xfId="8" applyNumberFormat="1" applyFont="1" applyFill="1" applyBorder="1" applyAlignment="1">
      <alignment horizontal="center"/>
    </xf>
    <xf numFmtId="9" fontId="3" fillId="0" borderId="3" xfId="9" applyFont="1" applyFill="1" applyBorder="1" applyAlignment="1">
      <alignment horizontal="center"/>
    </xf>
    <xf numFmtId="0" fontId="3" fillId="0" borderId="3" xfId="8" applyFont="1" applyFill="1" applyBorder="1" applyAlignment="1">
      <alignment horizontal="left" indent="1"/>
    </xf>
    <xf numFmtId="0" fontId="2" fillId="0" borderId="3" xfId="6" applyFont="1" applyFill="1" applyBorder="1" applyAlignment="1">
      <alignment horizontal="center"/>
    </xf>
    <xf numFmtId="0" fontId="3" fillId="0" borderId="3" xfId="5" applyFont="1" applyFill="1" applyBorder="1" applyAlignment="1">
      <alignment horizontal="left" wrapText="1"/>
    </xf>
    <xf numFmtId="0" fontId="3" fillId="0" borderId="3" xfId="4" applyFont="1" applyFill="1" applyBorder="1" applyAlignment="1">
      <alignment horizontal="center"/>
    </xf>
    <xf numFmtId="1" fontId="3" fillId="0" borderId="3" xfId="6" applyNumberFormat="1" applyFont="1" applyBorder="1" applyAlignment="1">
      <alignment horizontal="center" vertical="center" wrapText="1"/>
    </xf>
    <xf numFmtId="2" fontId="3" fillId="0" borderId="3" xfId="5" applyNumberFormat="1" applyFont="1" applyBorder="1" applyAlignment="1">
      <alignment horizontal="center"/>
    </xf>
    <xf numFmtId="1" fontId="3" fillId="0" borderId="3" xfId="6" applyNumberFormat="1" applyFont="1" applyFill="1" applyBorder="1" applyAlignment="1">
      <alignment horizontal="center"/>
    </xf>
    <xf numFmtId="18" fontId="3" fillId="0" borderId="3" xfId="5" applyNumberFormat="1" applyFont="1" applyFill="1" applyBorder="1" applyAlignment="1">
      <alignment horizontal="center"/>
    </xf>
    <xf numFmtId="0" fontId="3" fillId="0" borderId="3" xfId="5" applyFont="1" applyFill="1" applyBorder="1" applyAlignment="1">
      <alignment horizontal="center" wrapText="1"/>
    </xf>
    <xf numFmtId="0" fontId="3" fillId="0" borderId="3" xfId="5" applyFont="1" applyFill="1" applyBorder="1" applyAlignment="1">
      <alignment horizontal="right" wrapText="1" indent="9"/>
    </xf>
    <xf numFmtId="0" fontId="3" fillId="0" borderId="3" xfId="6" applyFont="1" applyFill="1" applyBorder="1" applyAlignment="1">
      <alignment horizontal="left"/>
    </xf>
    <xf numFmtId="0" fontId="17" fillId="0" borderId="3" xfId="0" applyFont="1" applyFill="1" applyBorder="1" applyAlignment="1">
      <alignment horizontal="center" vertical="center" wrapText="1"/>
    </xf>
    <xf numFmtId="167" fontId="3" fillId="0" borderId="3" xfId="6" applyNumberFormat="1" applyFont="1" applyFill="1" applyBorder="1" applyAlignment="1">
      <alignment horizontal="center" vertical="center"/>
    </xf>
    <xf numFmtId="168" fontId="3" fillId="0" borderId="3" xfId="6" applyNumberFormat="1" applyFont="1" applyFill="1" applyBorder="1" applyAlignment="1">
      <alignment horizontal="center"/>
    </xf>
    <xf numFmtId="0" fontId="5" fillId="0" borderId="3" xfId="10" applyFont="1" applyFill="1" applyBorder="1" applyAlignment="1">
      <alignment horizontal="center" vertical="center" wrapText="1"/>
    </xf>
    <xf numFmtId="0" fontId="5" fillId="0" borderId="3" xfId="10" applyFont="1" applyFill="1" applyBorder="1" applyAlignment="1">
      <alignment horizontal="left" vertical="center" wrapText="1" indent="1"/>
    </xf>
    <xf numFmtId="166" fontId="5" fillId="0" borderId="3" xfId="10" applyNumberFormat="1" applyFont="1" applyFill="1" applyBorder="1" applyAlignment="1">
      <alignment horizontal="center" vertical="center" wrapText="1"/>
    </xf>
    <xf numFmtId="165" fontId="3" fillId="0" borderId="3" xfId="1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2" fontId="14" fillId="0" borderId="3" xfId="0" applyNumberFormat="1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167" fontId="14" fillId="0" borderId="3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67" fontId="16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 indent="1"/>
    </xf>
    <xf numFmtId="0" fontId="19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19" fillId="0" borderId="3" xfId="0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/>
    </xf>
    <xf numFmtId="0" fontId="5" fillId="0" borderId="3" xfId="11" applyFont="1" applyFill="1" applyBorder="1" applyAlignment="1">
      <alignment horizontal="center"/>
    </xf>
    <xf numFmtId="0" fontId="19" fillId="0" borderId="3" xfId="0" applyFont="1" applyFill="1" applyBorder="1"/>
    <xf numFmtId="166" fontId="14" fillId="0" borderId="3" xfId="0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left" vertical="center" indent="1"/>
    </xf>
    <xf numFmtId="165" fontId="16" fillId="0" borderId="3" xfId="0" applyNumberFormat="1" applyFont="1" applyFill="1" applyBorder="1" applyAlignment="1">
      <alignment horizontal="left" vertical="center" indent="1"/>
    </xf>
    <xf numFmtId="14" fontId="17" fillId="0" borderId="3" xfId="0" applyNumberFormat="1" applyFont="1" applyFill="1" applyBorder="1" applyAlignment="1">
      <alignment horizontal="left" indent="1"/>
    </xf>
    <xf numFmtId="166" fontId="16" fillId="0" borderId="3" xfId="0" applyNumberFormat="1" applyFont="1" applyFill="1" applyBorder="1" applyAlignment="1">
      <alignment horizontal="left" vertical="center" indent="1"/>
    </xf>
    <xf numFmtId="0" fontId="16" fillId="0" borderId="3" xfId="6" applyFont="1" applyFill="1" applyBorder="1" applyAlignment="1">
      <alignment horizontal="left" vertical="center" wrapText="1" indent="1"/>
    </xf>
    <xf numFmtId="0" fontId="17" fillId="0" borderId="3" xfId="6" applyFont="1" applyFill="1" applyBorder="1" applyAlignment="1">
      <alignment horizontal="left" vertical="center" wrapText="1" indent="1"/>
    </xf>
    <xf numFmtId="167" fontId="16" fillId="0" borderId="3" xfId="0" applyNumberFormat="1" applyFont="1" applyFill="1" applyBorder="1" applyAlignment="1">
      <alignment horizontal="left" vertical="center" indent="1"/>
    </xf>
    <xf numFmtId="14" fontId="16" fillId="0" borderId="3" xfId="6" applyNumberFormat="1" applyFont="1" applyFill="1" applyBorder="1" applyAlignment="1">
      <alignment horizontal="left" vertical="center" wrapText="1" indent="1"/>
    </xf>
    <xf numFmtId="2" fontId="16" fillId="0" borderId="3" xfId="0" applyNumberFormat="1" applyFont="1" applyFill="1" applyBorder="1" applyAlignment="1">
      <alignment horizontal="left" vertical="center" indent="1"/>
    </xf>
    <xf numFmtId="2" fontId="4" fillId="0" borderId="3" xfId="0" applyNumberFormat="1" applyFont="1" applyFill="1" applyBorder="1" applyAlignment="1">
      <alignment horizontal="left" vertical="center" indent="1"/>
    </xf>
    <xf numFmtId="0" fontId="25" fillId="0" borderId="3" xfId="0" applyFont="1" applyFill="1" applyBorder="1" applyAlignment="1">
      <alignment horizontal="left" vertical="center" indent="1"/>
    </xf>
    <xf numFmtId="2" fontId="16" fillId="0" borderId="3" xfId="0" applyNumberFormat="1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14" fontId="4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indent="1"/>
    </xf>
    <xf numFmtId="2" fontId="4" fillId="0" borderId="1" xfId="0" applyNumberFormat="1" applyFont="1" applyFill="1" applyBorder="1" applyAlignment="1">
      <alignment horizontal="left" vertical="center" wrapText="1" indent="1"/>
    </xf>
    <xf numFmtId="9" fontId="16" fillId="0" borderId="3" xfId="2" applyNumberFormat="1" applyFont="1" applyFill="1" applyBorder="1" applyAlignment="1">
      <alignment horizontal="left" vertical="center" indent="1"/>
    </xf>
    <xf numFmtId="2" fontId="16" fillId="0" borderId="3" xfId="2" applyNumberFormat="1" applyFont="1" applyFill="1" applyBorder="1" applyAlignment="1">
      <alignment horizontal="left" vertical="center" indent="1"/>
    </xf>
    <xf numFmtId="0" fontId="3" fillId="0" borderId="3" xfId="6" applyFont="1" applyFill="1" applyBorder="1" applyAlignment="1">
      <alignment horizontal="left" vertical="center" wrapText="1" indent="2"/>
    </xf>
    <xf numFmtId="0" fontId="3" fillId="0" borderId="3" xfId="10" applyFont="1" applyFill="1" applyBorder="1" applyAlignment="1">
      <alignment horizontal="left" vertical="center" wrapText="1" indent="2"/>
    </xf>
    <xf numFmtId="0" fontId="16" fillId="0" borderId="3" xfId="4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3" xfId="5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0" fontId="3" fillId="0" borderId="3" xfId="6" applyFont="1" applyBorder="1" applyAlignment="1">
      <alignment horizontal="left" vertical="center" wrapText="1" indent="1"/>
    </xf>
    <xf numFmtId="0" fontId="3" fillId="0" borderId="3" xfId="6" applyFont="1" applyBorder="1" applyAlignment="1">
      <alignment horizontal="center" vertical="center" wrapText="1"/>
    </xf>
    <xf numFmtId="166" fontId="3" fillId="0" borderId="3" xfId="6" applyNumberFormat="1" applyFont="1" applyBorder="1" applyAlignment="1">
      <alignment horizontal="center" vertical="center" wrapText="1"/>
    </xf>
    <xf numFmtId="2" fontId="3" fillId="0" borderId="3" xfId="6" applyNumberFormat="1" applyFont="1" applyBorder="1" applyAlignment="1">
      <alignment horizontal="center" vertical="center" wrapText="1"/>
    </xf>
    <xf numFmtId="0" fontId="3" fillId="2" borderId="3" xfId="6" applyFont="1" applyFill="1" applyBorder="1" applyAlignment="1">
      <alignment horizontal="center" vertical="center" wrapText="1"/>
    </xf>
    <xf numFmtId="0" fontId="23" fillId="0" borderId="0" xfId="0" applyFont="1" applyBorder="1"/>
    <xf numFmtId="0" fontId="5" fillId="0" borderId="3" xfId="5" applyFont="1" applyFill="1" applyBorder="1" applyAlignment="1">
      <alignment horizontal="center" vertical="center"/>
    </xf>
    <xf numFmtId="166" fontId="5" fillId="0" borderId="3" xfId="5" applyNumberFormat="1" applyFont="1" applyFill="1" applyBorder="1" applyAlignment="1">
      <alignment horizontal="center" vertical="center"/>
    </xf>
    <xf numFmtId="2" fontId="5" fillId="0" borderId="3" xfId="5" applyNumberFormat="1" applyFont="1" applyFill="1" applyBorder="1" applyAlignment="1">
      <alignment horizontal="center" vertical="center"/>
    </xf>
    <xf numFmtId="1" fontId="3" fillId="0" borderId="3" xfId="5" applyNumberFormat="1" applyFont="1" applyFill="1" applyBorder="1" applyAlignment="1">
      <alignment horizontal="center" vertical="center"/>
    </xf>
    <xf numFmtId="1" fontId="3" fillId="0" borderId="3" xfId="7" applyNumberFormat="1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left" vertical="center" wrapText="1" indent="1"/>
    </xf>
    <xf numFmtId="0" fontId="20" fillId="0" borderId="3" xfId="6" applyFont="1" applyFill="1" applyBorder="1" applyAlignment="1">
      <alignment horizontal="center" vertical="center" wrapText="1"/>
    </xf>
    <xf numFmtId="0" fontId="5" fillId="0" borderId="3" xfId="6" applyFont="1" applyBorder="1" applyAlignment="1">
      <alignment horizontal="left" vertical="center" wrapText="1" indent="1"/>
    </xf>
    <xf numFmtId="0" fontId="5" fillId="0" borderId="3" xfId="6" applyFont="1" applyBorder="1" applyAlignment="1">
      <alignment horizontal="center" vertical="center" wrapText="1"/>
    </xf>
    <xf numFmtId="166" fontId="5" fillId="0" borderId="3" xfId="6" applyNumberFormat="1" applyFont="1" applyBorder="1" applyAlignment="1">
      <alignment horizontal="center" vertical="center" wrapText="1"/>
    </xf>
    <xf numFmtId="2" fontId="5" fillId="0" borderId="3" xfId="6" applyNumberFormat="1" applyFont="1" applyBorder="1" applyAlignment="1">
      <alignment horizontal="center" vertical="center" wrapText="1"/>
    </xf>
    <xf numFmtId="1" fontId="3" fillId="0" borderId="3" xfId="7" applyNumberFormat="1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/>
    </xf>
    <xf numFmtId="0" fontId="3" fillId="0" borderId="3" xfId="5" applyFont="1" applyBorder="1" applyAlignment="1">
      <alignment horizontal="left" indent="1"/>
    </xf>
    <xf numFmtId="166" fontId="3" fillId="0" borderId="3" xfId="5" applyNumberFormat="1" applyFont="1" applyBorder="1" applyAlignment="1">
      <alignment horizontal="center"/>
    </xf>
    <xf numFmtId="0" fontId="3" fillId="0" borderId="3" xfId="6" applyFont="1" applyBorder="1" applyAlignment="1">
      <alignment horizontal="center"/>
    </xf>
    <xf numFmtId="0" fontId="3" fillId="0" borderId="3" xfId="6" applyFont="1" applyBorder="1" applyAlignment="1">
      <alignment horizontal="left" indent="1"/>
    </xf>
    <xf numFmtId="166" fontId="3" fillId="0" borderId="3" xfId="6" applyNumberFormat="1" applyFont="1" applyBorder="1" applyAlignment="1">
      <alignment horizontal="center"/>
    </xf>
    <xf numFmtId="2" fontId="3" fillId="0" borderId="3" xfId="6" applyNumberFormat="1" applyFont="1" applyBorder="1" applyAlignment="1">
      <alignment horizontal="center"/>
    </xf>
    <xf numFmtId="1" fontId="3" fillId="0" borderId="3" xfId="6" applyNumberFormat="1" applyFont="1" applyBorder="1" applyAlignment="1">
      <alignment horizontal="center"/>
    </xf>
    <xf numFmtId="0" fontId="3" fillId="0" borderId="3" xfId="6" applyFont="1" applyBorder="1" applyAlignment="1">
      <alignment horizontal="left" wrapText="1" indent="1"/>
    </xf>
    <xf numFmtId="0" fontId="3" fillId="0" borderId="3" xfId="6" applyFont="1" applyBorder="1" applyAlignment="1">
      <alignment horizontal="center" vertical="center"/>
    </xf>
    <xf numFmtId="2" fontId="3" fillId="0" borderId="3" xfId="6" applyNumberFormat="1" applyFont="1" applyBorder="1" applyAlignment="1">
      <alignment horizontal="center" vertical="center"/>
    </xf>
    <xf numFmtId="0" fontId="3" fillId="0" borderId="3" xfId="7" applyFont="1" applyBorder="1" applyAlignment="1">
      <alignment horizontal="center"/>
    </xf>
    <xf numFmtId="0" fontId="5" fillId="2" borderId="3" xfId="6" applyFont="1" applyFill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167" fontId="3" fillId="0" borderId="3" xfId="6" applyNumberFormat="1" applyFont="1" applyFill="1" applyBorder="1" applyAlignment="1">
      <alignment horizontal="center"/>
    </xf>
    <xf numFmtId="0" fontId="6" fillId="0" borderId="3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167" fontId="3" fillId="0" borderId="3" xfId="6" applyNumberFormat="1" applyFont="1" applyBorder="1" applyAlignment="1">
      <alignment horizontal="center" vertical="center"/>
    </xf>
    <xf numFmtId="2" fontId="3" fillId="0" borderId="3" xfId="7" applyNumberFormat="1" applyFont="1" applyBorder="1" applyAlignment="1">
      <alignment horizontal="center" vertical="center"/>
    </xf>
    <xf numFmtId="168" fontId="3" fillId="0" borderId="3" xfId="6" applyNumberFormat="1" applyFont="1" applyBorder="1" applyAlignment="1">
      <alignment horizontal="center"/>
    </xf>
    <xf numFmtId="2" fontId="3" fillId="0" borderId="3" xfId="7" applyNumberFormat="1" applyFont="1" applyBorder="1" applyAlignment="1">
      <alignment horizontal="center"/>
    </xf>
    <xf numFmtId="0" fontId="17" fillId="3" borderId="3" xfId="0" applyFont="1" applyFill="1" applyBorder="1" applyAlignment="1">
      <alignment horizontal="center" vertical="center"/>
    </xf>
    <xf numFmtId="0" fontId="5" fillId="3" borderId="3" xfId="10" applyFont="1" applyFill="1" applyBorder="1" applyAlignment="1">
      <alignment horizontal="center" vertical="center" wrapText="1"/>
    </xf>
    <xf numFmtId="2" fontId="5" fillId="3" borderId="3" xfId="10" applyNumberFormat="1" applyFont="1" applyFill="1" applyBorder="1" applyAlignment="1">
      <alignment horizontal="center" vertical="center" wrapText="1"/>
    </xf>
    <xf numFmtId="2" fontId="3" fillId="3" borderId="3" xfId="7" applyNumberFormat="1" applyFont="1" applyFill="1" applyBorder="1" applyAlignment="1">
      <alignment horizontal="center" vertical="center"/>
    </xf>
    <xf numFmtId="0" fontId="3" fillId="3" borderId="3" xfId="10" applyFont="1" applyFill="1" applyBorder="1" applyAlignment="1">
      <alignment horizontal="center" vertical="center" wrapText="1"/>
    </xf>
    <xf numFmtId="2" fontId="17" fillId="3" borderId="3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166" fontId="14" fillId="3" borderId="3" xfId="0" applyNumberFormat="1" applyFont="1" applyFill="1" applyBorder="1" applyAlignment="1">
      <alignment horizontal="center" vertical="center"/>
    </xf>
    <xf numFmtId="2" fontId="16" fillId="3" borderId="3" xfId="6" applyNumberFormat="1" applyFont="1" applyFill="1" applyBorder="1" applyAlignment="1">
      <alignment horizontal="center" vertical="center"/>
    </xf>
    <xf numFmtId="2" fontId="16" fillId="3" borderId="3" xfId="5" applyNumberFormat="1" applyFont="1" applyFill="1" applyBorder="1" applyAlignment="1">
      <alignment horizontal="center" vertical="center"/>
    </xf>
    <xf numFmtId="2" fontId="16" fillId="3" borderId="3" xfId="0" applyNumberFormat="1" applyFont="1" applyFill="1" applyBorder="1" applyAlignment="1">
      <alignment horizontal="center" vertical="center"/>
    </xf>
    <xf numFmtId="0" fontId="5" fillId="3" borderId="3" xfId="6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/>
    <xf numFmtId="0" fontId="14" fillId="3" borderId="3" xfId="6" applyFont="1" applyFill="1" applyBorder="1" applyAlignment="1">
      <alignment horizontal="center" vertical="center" wrapText="1"/>
    </xf>
    <xf numFmtId="0" fontId="28" fillId="3" borderId="4" xfId="0" quotePrefix="1" applyFont="1" applyFill="1" applyBorder="1" applyAlignment="1" applyProtection="1">
      <alignment horizontal="center" vertical="top" wrapText="1"/>
    </xf>
    <xf numFmtId="0" fontId="28" fillId="3" borderId="5" xfId="0" quotePrefix="1" applyFont="1" applyFill="1" applyBorder="1" applyAlignment="1" applyProtection="1">
      <alignment horizontal="center" vertical="top" wrapText="1"/>
    </xf>
    <xf numFmtId="0" fontId="28" fillId="3" borderId="6" xfId="0" quotePrefix="1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vertical="top" wrapText="1"/>
    </xf>
    <xf numFmtId="0" fontId="6" fillId="3" borderId="3" xfId="16" applyFont="1" applyFill="1" applyBorder="1" applyAlignment="1" applyProtection="1">
      <alignment horizontal="left" vertical="top" wrapText="1"/>
    </xf>
    <xf numFmtId="169" fontId="3" fillId="3" borderId="3" xfId="15" applyNumberFormat="1" applyFont="1" applyFill="1" applyBorder="1" applyAlignment="1" applyProtection="1">
      <alignment vertical="center" wrapText="1"/>
    </xf>
    <xf numFmtId="169" fontId="3" fillId="3" borderId="3" xfId="15" applyNumberFormat="1" applyFont="1" applyFill="1" applyBorder="1" applyAlignment="1" applyProtection="1">
      <alignment vertical="top" wrapText="1"/>
    </xf>
    <xf numFmtId="2" fontId="3" fillId="3" borderId="3" xfId="15" applyNumberFormat="1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166" fontId="3" fillId="3" borderId="3" xfId="6" applyNumberFormat="1" applyFont="1" applyFill="1" applyBorder="1" applyAlignment="1">
      <alignment horizontal="center"/>
    </xf>
    <xf numFmtId="2" fontId="3" fillId="3" borderId="3" xfId="5" applyNumberFormat="1" applyFont="1" applyFill="1" applyBorder="1" applyAlignment="1">
      <alignment horizontal="center"/>
    </xf>
    <xf numFmtId="2" fontId="3" fillId="3" borderId="3" xfId="6" applyNumberFormat="1" applyFont="1" applyFill="1" applyBorder="1" applyAlignment="1">
      <alignment horizontal="center"/>
    </xf>
    <xf numFmtId="166" fontId="3" fillId="3" borderId="3" xfId="5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3" fillId="0" borderId="0" xfId="3" applyFont="1" applyFill="1" applyAlignment="1">
      <alignment horizontal="right"/>
    </xf>
    <xf numFmtId="2" fontId="5" fillId="0" borderId="0" xfId="3" applyNumberFormat="1" applyFont="1" applyFill="1" applyAlignment="1">
      <alignment horizontal="center"/>
    </xf>
    <xf numFmtId="0" fontId="5" fillId="0" borderId="0" xfId="3" applyFont="1" applyFill="1" applyAlignment="1">
      <alignment horizontal="center"/>
    </xf>
    <xf numFmtId="0" fontId="16" fillId="0" borderId="0" xfId="2" applyFont="1" applyFill="1" applyAlignment="1">
      <alignment horizontal="center" vertical="top"/>
    </xf>
    <xf numFmtId="0" fontId="11" fillId="0" borderId="0" xfId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right"/>
    </xf>
    <xf numFmtId="0" fontId="18" fillId="0" borderId="3" xfId="4" applyFont="1" applyFill="1" applyBorder="1" applyAlignment="1">
      <alignment horizontal="center" vertical="center"/>
    </xf>
    <xf numFmtId="0" fontId="16" fillId="0" borderId="3" xfId="4" applyFont="1" applyFill="1" applyBorder="1" applyAlignment="1">
      <alignment horizontal="center" vertical="center" wrapText="1"/>
    </xf>
    <xf numFmtId="0" fontId="16" fillId="0" borderId="3" xfId="4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/>
    </xf>
    <xf numFmtId="0" fontId="3" fillId="0" borderId="0" xfId="3" applyFont="1" applyFill="1" applyAlignment="1">
      <alignment horizontal="right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8" fillId="2" borderId="3" xfId="4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17">
    <cellStyle name="Comma" xfId="15" builtinId="3"/>
    <cellStyle name="Normal" xfId="0" builtinId="0"/>
    <cellStyle name="Normal 10" xfId="8"/>
    <cellStyle name="Normal 11 2 2" xfId="10"/>
    <cellStyle name="Normal 2 10" xfId="5"/>
    <cellStyle name="Normal 3" xfId="16"/>
    <cellStyle name="Normal 36 2 2" xfId="6"/>
    <cellStyle name="Normal 5 2 2" xfId="11"/>
    <cellStyle name="Normal_gare wyalsadfenigagarini 10" xfId="7"/>
    <cellStyle name="Normal_gare wyalsadfenigagarini 2 2" xfId="12"/>
    <cellStyle name="Normal_gare wyalsadfenigagarini_ELEQ-08-IIkv" xfId="4"/>
    <cellStyle name="Normal_gare wyalsadfenigagarini_SAN2008=IIkv" xfId="2"/>
    <cellStyle name="Normal_sida wyalsadeni_SAN2008=IIkv" xfId="3"/>
    <cellStyle name="Percent 2" xfId="13"/>
    <cellStyle name="Обычный 2" xfId="14"/>
    <cellStyle name="Обычный_SAN2008-I" xfId="1"/>
    <cellStyle name="Процентн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312;&#4315;&#4308;&#4320;&#4308;&#4311;&#4312;&#4321;%20&#4320;&#4308;&#4306;&#4312;&#4317;&#4316;&#4312;/&#4321;%20&#4304;%20&#4315;%20&#4322;%20&#4320;%20&#4308;%20&#4307;%20&#4312;%20&#4304;/&#4305;&#4304;%20&#4326;&#4308;%20&#4305;%20&#4312;/&#4308;&#4325;&#4321;&#4318;&#4308;&#4320;&#4322;&#4312;&#4310;&#4304;%20-%2015%20&#4305;&#4304;&#4326;&#4312;/%239%20&#4305;&#4304;&#4326;&#4312;&#4321;%20&#4334;&#4304;&#4320;&#4335;&#4311;&#4304;&#4326;&#4320;&#4312;&#4330;&#4334;&#4309;&#4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კრებსითი"/>
      <sheetName val="სამშ.ნაწ."/>
      <sheetName val="წყალ-კანალიზაცია"/>
      <sheetName val="ელ.მომარაგება"/>
      <sheetName val="Sheet1"/>
    </sheetNames>
    <sheetDataSet>
      <sheetData sheetId="0" refreshError="1"/>
      <sheetData sheetId="1">
        <row r="119">
          <cell r="M119">
            <v>13717.844241643079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"/>
  <sheetViews>
    <sheetView tabSelected="1" view="pageBreakPreview" zoomScaleSheetLayoutView="100" workbookViewId="0">
      <selection activeCell="D1" sqref="D1:E1"/>
    </sheetView>
  </sheetViews>
  <sheetFormatPr defaultRowHeight="15.75"/>
  <cols>
    <col min="4" max="4" width="50.375" customWidth="1"/>
    <col min="5" max="5" width="21.125" customWidth="1"/>
    <col min="6" max="6" width="13.625" customWidth="1"/>
  </cols>
  <sheetData>
    <row r="1" spans="1:7" ht="16.5">
      <c r="A1" s="1"/>
      <c r="B1" s="7"/>
      <c r="C1" s="7"/>
      <c r="D1" s="315"/>
      <c r="E1" s="315"/>
      <c r="F1" s="8"/>
      <c r="G1" s="8"/>
    </row>
    <row r="2" spans="1:7" ht="21">
      <c r="A2" s="1"/>
      <c r="B2" s="7"/>
      <c r="C2" s="314" t="s">
        <v>73</v>
      </c>
      <c r="D2" s="314"/>
      <c r="E2" s="314"/>
      <c r="F2" s="8"/>
      <c r="G2" s="8"/>
    </row>
    <row r="3" spans="1:7" ht="16.5">
      <c r="A3" s="1"/>
      <c r="B3" s="8"/>
      <c r="C3" s="8"/>
      <c r="D3" s="8"/>
      <c r="E3" s="8"/>
      <c r="F3" s="8"/>
      <c r="G3" s="8"/>
    </row>
    <row r="4" spans="1:7" ht="16.5">
      <c r="A4" s="1"/>
      <c r="B4" s="1"/>
      <c r="C4" s="9" t="s">
        <v>74</v>
      </c>
      <c r="D4" s="9" t="s">
        <v>75</v>
      </c>
      <c r="E4" s="9" t="s">
        <v>76</v>
      </c>
      <c r="F4" s="1"/>
      <c r="G4" s="1"/>
    </row>
    <row r="5" spans="1:7" ht="16.5">
      <c r="A5" s="1"/>
      <c r="B5" s="1"/>
      <c r="C5" s="9">
        <v>1</v>
      </c>
      <c r="D5" s="10" t="s">
        <v>77</v>
      </c>
      <c r="E5" s="73"/>
      <c r="F5" s="1"/>
      <c r="G5" s="1"/>
    </row>
    <row r="6" spans="1:7" ht="16.5">
      <c r="A6" s="1"/>
      <c r="B6" s="1"/>
      <c r="C6" s="9">
        <v>2</v>
      </c>
      <c r="D6" s="10" t="s">
        <v>79</v>
      </c>
      <c r="E6" s="79"/>
      <c r="F6" s="1"/>
      <c r="G6" s="1"/>
    </row>
    <row r="7" spans="1:7" ht="16.5">
      <c r="A7" s="1"/>
      <c r="B7" s="1"/>
      <c r="C7" s="9">
        <v>3</v>
      </c>
      <c r="D7" s="10" t="s">
        <v>80</v>
      </c>
      <c r="E7" s="79"/>
    </row>
    <row r="8" spans="1:7" ht="16.5">
      <c r="A8" s="1"/>
      <c r="B8" s="1"/>
      <c r="C8" s="11"/>
      <c r="D8" s="3" t="s">
        <v>78</v>
      </c>
      <c r="E8" s="12"/>
    </row>
    <row r="9" spans="1:7">
      <c r="F9" s="31"/>
    </row>
  </sheetData>
  <mergeCells count="2">
    <mergeCell ref="C2:E2"/>
    <mergeCell ref="D1:E1"/>
  </mergeCells>
  <pageMargins left="1.1811023622047245" right="0.70866141732283472" top="2.3622047244094491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4"/>
  <sheetViews>
    <sheetView view="pageBreakPreview" topLeftCell="A43" zoomScale="90" zoomScaleSheetLayoutView="90" workbookViewId="0">
      <selection activeCell="C124" sqref="C124:E126"/>
    </sheetView>
  </sheetViews>
  <sheetFormatPr defaultRowHeight="15.75"/>
  <cols>
    <col min="1" max="1" width="4.625" customWidth="1"/>
    <col min="2" max="2" width="9" customWidth="1"/>
    <col min="3" max="3" width="52.875" customWidth="1"/>
    <col min="4" max="4" width="7.875" customWidth="1"/>
    <col min="5" max="6" width="8.75" customWidth="1"/>
    <col min="7" max="7" width="8.125" customWidth="1"/>
    <col min="8" max="8" width="10.625" customWidth="1"/>
    <col min="9" max="9" width="8.875" customWidth="1"/>
    <col min="10" max="10" width="10.875" customWidth="1"/>
    <col min="11" max="11" width="7.875" customWidth="1"/>
    <col min="12" max="12" width="11" customWidth="1"/>
    <col min="13" max="13" width="11.875" customWidth="1"/>
  </cols>
  <sheetData>
    <row r="1" spans="1:1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6.5" customHeight="1">
      <c r="A2" s="43"/>
      <c r="B2" s="320" t="s">
        <v>227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44"/>
    </row>
    <row r="3" spans="1:13" ht="16.5">
      <c r="A3" s="43"/>
      <c r="B3" s="47"/>
      <c r="C3" s="321" t="s">
        <v>154</v>
      </c>
      <c r="D3" s="322"/>
      <c r="E3" s="322"/>
      <c r="F3" s="322"/>
      <c r="G3" s="322"/>
      <c r="H3" s="322"/>
      <c r="I3" s="322"/>
      <c r="J3" s="322"/>
      <c r="K3" s="322"/>
      <c r="L3" s="44"/>
      <c r="M3" s="44"/>
    </row>
    <row r="4" spans="1:13" ht="16.5">
      <c r="A4" s="67"/>
      <c r="B4" s="323" t="s">
        <v>157</v>
      </c>
      <c r="C4" s="323"/>
      <c r="D4" s="323"/>
      <c r="E4" s="323"/>
      <c r="F4" s="323"/>
      <c r="G4" s="37"/>
      <c r="H4" s="37"/>
      <c r="I4" s="37"/>
      <c r="J4" s="37"/>
      <c r="K4" s="37"/>
      <c r="L4" s="48"/>
      <c r="M4" s="44"/>
    </row>
    <row r="5" spans="1:13" ht="16.5">
      <c r="A5" s="67"/>
      <c r="B5" s="67"/>
      <c r="C5" s="67"/>
      <c r="D5" s="67"/>
      <c r="E5" s="316" t="s">
        <v>155</v>
      </c>
      <c r="F5" s="316"/>
      <c r="G5" s="316"/>
      <c r="H5" s="316"/>
      <c r="I5" s="316"/>
      <c r="J5" s="317"/>
      <c r="K5" s="318"/>
      <c r="L5" s="72" t="s">
        <v>81</v>
      </c>
      <c r="M5" s="44"/>
    </row>
    <row r="6" spans="1:13" ht="18">
      <c r="A6" s="319" t="s">
        <v>302</v>
      </c>
      <c r="B6" s="319"/>
      <c r="C6" s="319"/>
      <c r="D6" s="45"/>
      <c r="E6" s="316" t="s">
        <v>156</v>
      </c>
      <c r="F6" s="316"/>
      <c r="G6" s="316"/>
      <c r="H6" s="316"/>
      <c r="I6" s="316"/>
      <c r="J6" s="317"/>
      <c r="K6" s="318"/>
      <c r="L6" s="72" t="s">
        <v>81</v>
      </c>
      <c r="M6" s="44"/>
    </row>
    <row r="7" spans="1:13">
      <c r="A7" s="324" t="s">
        <v>74</v>
      </c>
      <c r="B7" s="325" t="s">
        <v>127</v>
      </c>
      <c r="C7" s="326" t="s">
        <v>128</v>
      </c>
      <c r="D7" s="326" t="s">
        <v>129</v>
      </c>
      <c r="E7" s="326"/>
      <c r="F7" s="326"/>
      <c r="G7" s="326" t="s">
        <v>130</v>
      </c>
      <c r="H7" s="326"/>
      <c r="I7" s="326" t="s">
        <v>131</v>
      </c>
      <c r="J7" s="326"/>
      <c r="K7" s="325" t="s">
        <v>132</v>
      </c>
      <c r="L7" s="325"/>
      <c r="M7" s="326" t="s">
        <v>91</v>
      </c>
    </row>
    <row r="8" spans="1:13">
      <c r="A8" s="324"/>
      <c r="B8" s="325"/>
      <c r="C8" s="326"/>
      <c r="D8" s="326"/>
      <c r="E8" s="326"/>
      <c r="F8" s="326"/>
      <c r="G8" s="326"/>
      <c r="H8" s="326"/>
      <c r="I8" s="326"/>
      <c r="J8" s="326"/>
      <c r="K8" s="325"/>
      <c r="L8" s="325"/>
      <c r="M8" s="326"/>
    </row>
    <row r="9" spans="1:13" ht="18">
      <c r="A9" s="324"/>
      <c r="B9" s="325"/>
      <c r="C9" s="326"/>
      <c r="D9" s="326" t="s">
        <v>133</v>
      </c>
      <c r="E9" s="325" t="s">
        <v>134</v>
      </c>
      <c r="F9" s="326" t="s">
        <v>135</v>
      </c>
      <c r="G9" s="237" t="s">
        <v>136</v>
      </c>
      <c r="H9" s="326" t="s">
        <v>135</v>
      </c>
      <c r="I9" s="237" t="s">
        <v>136</v>
      </c>
      <c r="J9" s="326" t="s">
        <v>135</v>
      </c>
      <c r="K9" s="237" t="s">
        <v>137</v>
      </c>
      <c r="L9" s="326" t="s">
        <v>135</v>
      </c>
      <c r="M9" s="326"/>
    </row>
    <row r="10" spans="1:13" ht="18">
      <c r="A10" s="324"/>
      <c r="B10" s="325"/>
      <c r="C10" s="326"/>
      <c r="D10" s="326"/>
      <c r="E10" s="325"/>
      <c r="F10" s="326"/>
      <c r="G10" s="237" t="s">
        <v>138</v>
      </c>
      <c r="H10" s="326"/>
      <c r="I10" s="237" t="s">
        <v>138</v>
      </c>
      <c r="J10" s="326"/>
      <c r="K10" s="237" t="s">
        <v>138</v>
      </c>
      <c r="L10" s="326"/>
      <c r="M10" s="326"/>
    </row>
    <row r="11" spans="1:13" ht="16.5">
      <c r="A11" s="69">
        <v>1</v>
      </c>
      <c r="B11" s="69">
        <v>2</v>
      </c>
      <c r="C11" s="69">
        <v>3</v>
      </c>
      <c r="D11" s="69">
        <v>4</v>
      </c>
      <c r="E11" s="69">
        <v>5</v>
      </c>
      <c r="F11" s="69">
        <v>6</v>
      </c>
      <c r="G11" s="69">
        <v>7</v>
      </c>
      <c r="H11" s="69">
        <v>8</v>
      </c>
      <c r="I11" s="69">
        <v>9</v>
      </c>
      <c r="J11" s="69">
        <v>10</v>
      </c>
      <c r="K11" s="69">
        <v>11</v>
      </c>
      <c r="L11" s="69">
        <v>12</v>
      </c>
      <c r="M11" s="69">
        <v>13</v>
      </c>
    </row>
    <row r="12" spans="1:13" ht="18">
      <c r="A12" s="184"/>
      <c r="B12" s="327" t="s">
        <v>204</v>
      </c>
      <c r="C12" s="327"/>
      <c r="D12" s="81"/>
      <c r="E12" s="81"/>
      <c r="F12" s="82"/>
      <c r="G12" s="83"/>
      <c r="H12" s="81"/>
      <c r="I12" s="82"/>
      <c r="J12" s="81"/>
      <c r="K12" s="81"/>
      <c r="L12" s="81"/>
      <c r="M12" s="81"/>
    </row>
    <row r="13" spans="1:13" ht="18">
      <c r="A13" s="201">
        <v>1</v>
      </c>
      <c r="B13" s="135" t="s">
        <v>205</v>
      </c>
      <c r="C13" s="201" t="s">
        <v>272</v>
      </c>
      <c r="D13" s="97" t="s">
        <v>140</v>
      </c>
      <c r="E13" s="97"/>
      <c r="F13" s="193">
        <v>0.21</v>
      </c>
      <c r="G13" s="83"/>
      <c r="H13" s="83"/>
      <c r="I13" s="103"/>
      <c r="J13" s="83"/>
      <c r="K13" s="83"/>
      <c r="L13" s="83"/>
      <c r="M13" s="83"/>
    </row>
    <row r="14" spans="1:13" ht="18">
      <c r="A14" s="184"/>
      <c r="B14" s="83"/>
      <c r="C14" s="99" t="s">
        <v>88</v>
      </c>
      <c r="D14" s="83" t="s">
        <v>82</v>
      </c>
      <c r="E14" s="83">
        <v>6.5</v>
      </c>
      <c r="F14" s="101">
        <f>E14*F13</f>
        <v>1.365</v>
      </c>
      <c r="G14" s="100"/>
      <c r="H14" s="100"/>
      <c r="I14" s="103"/>
      <c r="J14" s="83"/>
      <c r="K14" s="83"/>
      <c r="L14" s="83"/>
      <c r="M14" s="100"/>
    </row>
    <row r="15" spans="1:13" ht="18">
      <c r="A15" s="184"/>
      <c r="B15" s="83"/>
      <c r="C15" s="99" t="s">
        <v>89</v>
      </c>
      <c r="D15" s="83" t="s">
        <v>81</v>
      </c>
      <c r="E15" s="83">
        <v>1.8</v>
      </c>
      <c r="F15" s="101">
        <f>E15*F13</f>
        <v>0.378</v>
      </c>
      <c r="G15" s="83"/>
      <c r="H15" s="83"/>
      <c r="I15" s="103"/>
      <c r="J15" s="83"/>
      <c r="K15" s="100"/>
      <c r="L15" s="100"/>
      <c r="M15" s="100"/>
    </row>
    <row r="16" spans="1:13" ht="18">
      <c r="A16" s="201">
        <v>2</v>
      </c>
      <c r="B16" s="135" t="s">
        <v>206</v>
      </c>
      <c r="C16" s="201" t="s">
        <v>273</v>
      </c>
      <c r="D16" s="97" t="s">
        <v>85</v>
      </c>
      <c r="E16" s="97"/>
      <c r="F16" s="194">
        <v>9.2999999999999999E-2</v>
      </c>
      <c r="G16" s="83"/>
      <c r="H16" s="83"/>
      <c r="I16" s="103"/>
      <c r="J16" s="83"/>
      <c r="K16" s="83"/>
      <c r="L16" s="83"/>
      <c r="M16" s="83"/>
    </row>
    <row r="17" spans="1:13" ht="18">
      <c r="A17" s="184"/>
      <c r="B17" s="83"/>
      <c r="C17" s="99" t="s">
        <v>88</v>
      </c>
      <c r="D17" s="83" t="s">
        <v>82</v>
      </c>
      <c r="E17" s="282">
        <v>170</v>
      </c>
      <c r="F17" s="199">
        <f>E17*F16</f>
        <v>15.81</v>
      </c>
      <c r="G17" s="100"/>
      <c r="H17" s="100"/>
      <c r="I17" s="103"/>
      <c r="J17" s="83"/>
      <c r="K17" s="83"/>
      <c r="L17" s="83"/>
      <c r="M17" s="100"/>
    </row>
    <row r="18" spans="1:13" ht="18">
      <c r="A18" s="184"/>
      <c r="B18" s="83"/>
      <c r="C18" s="99" t="s">
        <v>89</v>
      </c>
      <c r="D18" s="83" t="s">
        <v>81</v>
      </c>
      <c r="E18" s="282">
        <v>9.84</v>
      </c>
      <c r="F18" s="199">
        <f>E18*F16</f>
        <v>0.91511999999999993</v>
      </c>
      <c r="G18" s="83"/>
      <c r="H18" s="83"/>
      <c r="I18" s="103"/>
      <c r="J18" s="83"/>
      <c r="K18" s="100"/>
      <c r="L18" s="100"/>
      <c r="M18" s="100"/>
    </row>
    <row r="19" spans="1:13" ht="18">
      <c r="A19" s="201">
        <v>3</v>
      </c>
      <c r="B19" s="135" t="s">
        <v>207</v>
      </c>
      <c r="C19" s="201" t="s">
        <v>208</v>
      </c>
      <c r="D19" s="97" t="s">
        <v>85</v>
      </c>
      <c r="E19" s="97"/>
      <c r="F19" s="194">
        <v>7.9000000000000001E-2</v>
      </c>
      <c r="G19" s="83"/>
      <c r="H19" s="83"/>
      <c r="I19" s="103"/>
      <c r="J19" s="83"/>
      <c r="K19" s="83"/>
      <c r="L19" s="83"/>
      <c r="M19" s="83"/>
    </row>
    <row r="20" spans="1:13" ht="18">
      <c r="A20" s="184"/>
      <c r="B20" s="83"/>
      <c r="C20" s="99" t="s">
        <v>88</v>
      </c>
      <c r="D20" s="83" t="s">
        <v>82</v>
      </c>
      <c r="E20" s="282">
        <v>88.7</v>
      </c>
      <c r="F20" s="199">
        <f>E20*F19</f>
        <v>7.0072999999999999</v>
      </c>
      <c r="G20" s="100"/>
      <c r="H20" s="100"/>
      <c r="I20" s="103"/>
      <c r="J20" s="83"/>
      <c r="K20" s="83"/>
      <c r="L20" s="83"/>
      <c r="M20" s="100"/>
    </row>
    <row r="21" spans="1:13" ht="18">
      <c r="A21" s="184"/>
      <c r="B21" s="83"/>
      <c r="C21" s="99" t="s">
        <v>89</v>
      </c>
      <c r="D21" s="83" t="s">
        <v>81</v>
      </c>
      <c r="E21" s="282">
        <v>9.84</v>
      </c>
      <c r="F21" s="199">
        <f>E21*F19</f>
        <v>0.77736000000000005</v>
      </c>
      <c r="G21" s="83"/>
      <c r="H21" s="83"/>
      <c r="I21" s="103"/>
      <c r="J21" s="83"/>
      <c r="K21" s="100"/>
      <c r="L21" s="100"/>
      <c r="M21" s="100"/>
    </row>
    <row r="22" spans="1:13" ht="36">
      <c r="A22" s="201">
        <v>4</v>
      </c>
      <c r="B22" s="135" t="s">
        <v>209</v>
      </c>
      <c r="C22" s="201" t="s">
        <v>215</v>
      </c>
      <c r="D22" s="97" t="s">
        <v>85</v>
      </c>
      <c r="E22" s="97"/>
      <c r="F22" s="193">
        <v>0.4</v>
      </c>
      <c r="G22" s="83"/>
      <c r="H22" s="83"/>
      <c r="I22" s="103"/>
      <c r="J22" s="83"/>
      <c r="K22" s="83"/>
      <c r="L22" s="83"/>
      <c r="M22" s="83"/>
    </row>
    <row r="23" spans="1:13" ht="18">
      <c r="A23" s="184"/>
      <c r="B23" s="83"/>
      <c r="C23" s="99" t="s">
        <v>88</v>
      </c>
      <c r="D23" s="83" t="s">
        <v>82</v>
      </c>
      <c r="E23" s="83">
        <v>32.299999999999997</v>
      </c>
      <c r="F23" s="103">
        <f>E23*F22</f>
        <v>12.92</v>
      </c>
      <c r="G23" s="100"/>
      <c r="H23" s="100"/>
      <c r="I23" s="103"/>
      <c r="J23" s="83"/>
      <c r="K23" s="83"/>
      <c r="L23" s="83"/>
      <c r="M23" s="100"/>
    </row>
    <row r="24" spans="1:13" ht="18">
      <c r="A24" s="184"/>
      <c r="B24" s="83"/>
      <c r="C24" s="99" t="s">
        <v>89</v>
      </c>
      <c r="D24" s="83" t="s">
        <v>81</v>
      </c>
      <c r="E24" s="83">
        <v>2.15</v>
      </c>
      <c r="F24" s="103">
        <f>E24*F22</f>
        <v>0.86</v>
      </c>
      <c r="G24" s="83"/>
      <c r="H24" s="83"/>
      <c r="I24" s="103"/>
      <c r="J24" s="83"/>
      <c r="K24" s="100"/>
      <c r="L24" s="100"/>
      <c r="M24" s="100"/>
    </row>
    <row r="25" spans="1:13" ht="18">
      <c r="A25" s="201">
        <v>5</v>
      </c>
      <c r="B25" s="135" t="s">
        <v>216</v>
      </c>
      <c r="C25" s="201" t="s">
        <v>274</v>
      </c>
      <c r="D25" s="97" t="s">
        <v>85</v>
      </c>
      <c r="E25" s="97"/>
      <c r="F25" s="193">
        <v>0.2</v>
      </c>
      <c r="G25" s="83"/>
      <c r="H25" s="83"/>
      <c r="I25" s="103"/>
      <c r="J25" s="83"/>
      <c r="K25" s="83"/>
      <c r="L25" s="83"/>
      <c r="M25" s="83"/>
    </row>
    <row r="26" spans="1:13" ht="18">
      <c r="A26" s="184"/>
      <c r="B26" s="83"/>
      <c r="C26" s="99" t="s">
        <v>88</v>
      </c>
      <c r="D26" s="83" t="s">
        <v>82</v>
      </c>
      <c r="E26" s="282">
        <v>18.600000000000001</v>
      </c>
      <c r="F26" s="103">
        <f>E26*F25</f>
        <v>3.7200000000000006</v>
      </c>
      <c r="G26" s="100"/>
      <c r="H26" s="100"/>
      <c r="I26" s="103"/>
      <c r="J26" s="83"/>
      <c r="K26" s="83"/>
      <c r="L26" s="83"/>
      <c r="M26" s="100"/>
    </row>
    <row r="27" spans="1:13" ht="18">
      <c r="A27" s="184"/>
      <c r="B27" s="83"/>
      <c r="C27" s="99" t="s">
        <v>89</v>
      </c>
      <c r="D27" s="83" t="s">
        <v>81</v>
      </c>
      <c r="E27" s="282">
        <v>0.16</v>
      </c>
      <c r="F27" s="103">
        <f>E27*F25</f>
        <v>3.2000000000000001E-2</v>
      </c>
      <c r="G27" s="83"/>
      <c r="H27" s="83"/>
      <c r="I27" s="103"/>
      <c r="J27" s="83"/>
      <c r="K27" s="100"/>
      <c r="L27" s="100"/>
      <c r="M27" s="100"/>
    </row>
    <row r="28" spans="1:13" ht="16.5">
      <c r="A28" s="96">
        <v>6</v>
      </c>
      <c r="B28" s="27" t="s">
        <v>210</v>
      </c>
      <c r="C28" s="96" t="s">
        <v>217</v>
      </c>
      <c r="D28" s="27" t="s">
        <v>211</v>
      </c>
      <c r="E28" s="28"/>
      <c r="F28" s="238">
        <v>1.07</v>
      </c>
      <c r="G28" s="27"/>
      <c r="H28" s="28"/>
      <c r="I28" s="28"/>
      <c r="J28" s="28"/>
      <c r="K28" s="28"/>
      <c r="L28" s="28"/>
      <c r="M28" s="28"/>
    </row>
    <row r="29" spans="1:13" ht="16.5">
      <c r="A29" s="239"/>
      <c r="B29" s="118"/>
      <c r="C29" s="120" t="s">
        <v>212</v>
      </c>
      <c r="D29" s="120" t="s">
        <v>213</v>
      </c>
      <c r="E29" s="120">
        <v>8.6999999999999993</v>
      </c>
      <c r="F29" s="123">
        <f>F28*E29</f>
        <v>9.3089999999999993</v>
      </c>
      <c r="G29" s="123"/>
      <c r="H29" s="123"/>
      <c r="I29" s="120"/>
      <c r="J29" s="120"/>
      <c r="K29" s="120"/>
      <c r="L29" s="120"/>
      <c r="M29" s="123"/>
    </row>
    <row r="30" spans="1:13" ht="16.5">
      <c r="A30" s="239"/>
      <c r="B30" s="120"/>
      <c r="C30" s="120" t="s">
        <v>214</v>
      </c>
      <c r="D30" s="120" t="s">
        <v>81</v>
      </c>
      <c r="E30" s="120">
        <v>0.03</v>
      </c>
      <c r="F30" s="123">
        <f>E30*F28</f>
        <v>3.2100000000000004E-2</v>
      </c>
      <c r="G30" s="120"/>
      <c r="H30" s="120"/>
      <c r="I30" s="123"/>
      <c r="J30" s="120"/>
      <c r="K30" s="123"/>
      <c r="L30" s="123"/>
      <c r="M30" s="123"/>
    </row>
    <row r="31" spans="1:13" ht="49.5">
      <c r="A31" s="105">
        <v>7</v>
      </c>
      <c r="B31" s="105" t="s">
        <v>218</v>
      </c>
      <c r="C31" s="84" t="s">
        <v>275</v>
      </c>
      <c r="D31" s="105" t="s">
        <v>115</v>
      </c>
      <c r="E31" s="106"/>
      <c r="F31" s="106">
        <v>3.0000000000000001E-3</v>
      </c>
      <c r="G31" s="107"/>
      <c r="H31" s="108"/>
      <c r="I31" s="107"/>
      <c r="J31" s="109"/>
      <c r="K31" s="110"/>
      <c r="L31" s="110"/>
      <c r="M31" s="109"/>
    </row>
    <row r="32" spans="1:13" ht="16.5">
      <c r="A32" s="92"/>
      <c r="B32" s="93"/>
      <c r="C32" s="94" t="s">
        <v>29</v>
      </c>
      <c r="D32" s="92" t="s">
        <v>30</v>
      </c>
      <c r="E32" s="75">
        <v>24.2</v>
      </c>
      <c r="F32" s="95">
        <f>F31*E32</f>
        <v>7.2599999999999998E-2</v>
      </c>
      <c r="G32" s="75"/>
      <c r="H32" s="75"/>
      <c r="I32" s="92"/>
      <c r="J32" s="92"/>
      <c r="K32" s="92"/>
      <c r="L32" s="92"/>
      <c r="M32" s="85"/>
    </row>
    <row r="33" spans="1:13" ht="33">
      <c r="A33" s="92"/>
      <c r="B33" s="88"/>
      <c r="C33" s="111" t="s">
        <v>219</v>
      </c>
      <c r="D33" s="86" t="s">
        <v>70</v>
      </c>
      <c r="E33" s="112">
        <v>57.1</v>
      </c>
      <c r="F33" s="185">
        <f>F31*E33</f>
        <v>0.17130000000000001</v>
      </c>
      <c r="G33" s="112"/>
      <c r="H33" s="113"/>
      <c r="I33" s="112"/>
      <c r="J33" s="112"/>
      <c r="K33" s="285"/>
      <c r="L33" s="114"/>
      <c r="M33" s="85"/>
    </row>
    <row r="34" spans="1:13" ht="16.5">
      <c r="A34" s="92"/>
      <c r="B34" s="92"/>
      <c r="C34" s="94" t="s">
        <v>31</v>
      </c>
      <c r="D34" s="92" t="s">
        <v>1</v>
      </c>
      <c r="E34" s="75">
        <v>5.57</v>
      </c>
      <c r="F34" s="186">
        <f>F31*E34</f>
        <v>1.6710000000000003E-2</v>
      </c>
      <c r="G34" s="75"/>
      <c r="H34" s="92"/>
      <c r="I34" s="75"/>
      <c r="J34" s="75"/>
      <c r="K34" s="115"/>
      <c r="L34" s="116"/>
      <c r="M34" s="85"/>
    </row>
    <row r="35" spans="1:13" ht="16.5">
      <c r="A35" s="187">
        <v>8</v>
      </c>
      <c r="B35" s="187" t="s">
        <v>220</v>
      </c>
      <c r="C35" s="188" t="s">
        <v>276</v>
      </c>
      <c r="D35" s="283" t="s">
        <v>287</v>
      </c>
      <c r="E35" s="189"/>
      <c r="F35" s="284">
        <v>4.8</v>
      </c>
      <c r="G35" s="74"/>
      <c r="H35" s="190"/>
      <c r="I35" s="74"/>
      <c r="J35" s="190"/>
      <c r="K35" s="286"/>
      <c r="L35" s="41"/>
      <c r="M35" s="85"/>
    </row>
    <row r="36" spans="1:13" ht="18">
      <c r="A36" s="184"/>
      <c r="B36" s="327" t="s">
        <v>203</v>
      </c>
      <c r="C36" s="327"/>
      <c r="D36" s="81"/>
      <c r="E36" s="81"/>
      <c r="F36" s="82"/>
      <c r="G36" s="83"/>
      <c r="H36" s="81"/>
      <c r="I36" s="82"/>
      <c r="J36" s="81"/>
      <c r="K36" s="81"/>
      <c r="L36" s="81"/>
      <c r="M36" s="81"/>
    </row>
    <row r="37" spans="1:13" ht="18">
      <c r="A37" s="201">
        <v>9</v>
      </c>
      <c r="B37" s="135" t="s">
        <v>279</v>
      </c>
      <c r="C37" s="201" t="s">
        <v>277</v>
      </c>
      <c r="D37" s="97" t="s">
        <v>140</v>
      </c>
      <c r="E37" s="97"/>
      <c r="F37" s="195">
        <v>1.25</v>
      </c>
      <c r="G37" s="83"/>
      <c r="H37" s="83"/>
      <c r="I37" s="103"/>
      <c r="J37" s="83"/>
      <c r="K37" s="83"/>
      <c r="L37" s="83"/>
      <c r="M37" s="83"/>
    </row>
    <row r="38" spans="1:13" ht="18">
      <c r="A38" s="184"/>
      <c r="B38" s="83"/>
      <c r="C38" s="99" t="s">
        <v>88</v>
      </c>
      <c r="D38" s="83" t="s">
        <v>82</v>
      </c>
      <c r="E38" s="83">
        <v>4.05</v>
      </c>
      <c r="F38" s="103">
        <f>E38*F37</f>
        <v>5.0625</v>
      </c>
      <c r="G38" s="100"/>
      <c r="H38" s="100"/>
      <c r="I38" s="103"/>
      <c r="J38" s="83"/>
      <c r="K38" s="83"/>
      <c r="L38" s="83"/>
      <c r="M38" s="100"/>
    </row>
    <row r="39" spans="1:13" ht="18">
      <c r="A39" s="184"/>
      <c r="B39" s="83"/>
      <c r="C39" s="99" t="s">
        <v>89</v>
      </c>
      <c r="D39" s="83" t="s">
        <v>81</v>
      </c>
      <c r="E39" s="83">
        <v>0.81</v>
      </c>
      <c r="F39" s="103">
        <f>E39*F37</f>
        <v>1.0125000000000002</v>
      </c>
      <c r="G39" s="83"/>
      <c r="H39" s="83"/>
      <c r="I39" s="103"/>
      <c r="J39" s="83"/>
      <c r="K39" s="100"/>
      <c r="L39" s="100"/>
      <c r="M39" s="100"/>
    </row>
    <row r="40" spans="1:13" ht="18">
      <c r="A40" s="184"/>
      <c r="B40" s="83"/>
      <c r="C40" s="99" t="s">
        <v>278</v>
      </c>
      <c r="D40" s="83" t="s">
        <v>141</v>
      </c>
      <c r="E40" s="100">
        <v>380</v>
      </c>
      <c r="F40" s="103">
        <f>F37*E40</f>
        <v>475</v>
      </c>
      <c r="G40" s="100"/>
      <c r="H40" s="100"/>
      <c r="I40" s="103"/>
      <c r="J40" s="100"/>
      <c r="K40" s="83"/>
      <c r="L40" s="83"/>
      <c r="M40" s="100"/>
    </row>
    <row r="41" spans="1:13" ht="18">
      <c r="A41" s="184"/>
      <c r="B41" s="83"/>
      <c r="C41" s="99" t="s">
        <v>162</v>
      </c>
      <c r="D41" s="83" t="s">
        <v>86</v>
      </c>
      <c r="E41" s="83">
        <v>0.23</v>
      </c>
      <c r="F41" s="103">
        <f>F37*E41</f>
        <v>0.28750000000000003</v>
      </c>
      <c r="G41" s="83"/>
      <c r="H41" s="83"/>
      <c r="I41" s="292"/>
      <c r="J41" s="83"/>
      <c r="K41" s="100"/>
      <c r="L41" s="100"/>
      <c r="M41" s="100"/>
    </row>
    <row r="42" spans="1:13" ht="18">
      <c r="A42" s="184"/>
      <c r="B42" s="83"/>
      <c r="C42" s="99" t="s">
        <v>139</v>
      </c>
      <c r="D42" s="136" t="s">
        <v>81</v>
      </c>
      <c r="E42" s="83">
        <v>0.17</v>
      </c>
      <c r="F42" s="103">
        <f>F37*E42</f>
        <v>0.21250000000000002</v>
      </c>
      <c r="G42" s="83"/>
      <c r="H42" s="81"/>
      <c r="I42" s="103"/>
      <c r="J42" s="100"/>
      <c r="K42" s="83"/>
      <c r="L42" s="83"/>
      <c r="M42" s="100"/>
    </row>
    <row r="43" spans="1:13" ht="18">
      <c r="A43" s="201">
        <v>11</v>
      </c>
      <c r="B43" s="137" t="s">
        <v>142</v>
      </c>
      <c r="C43" s="201" t="s">
        <v>143</v>
      </c>
      <c r="D43" s="97" t="s">
        <v>85</v>
      </c>
      <c r="E43" s="97"/>
      <c r="F43" s="194">
        <v>7.9000000000000001E-2</v>
      </c>
      <c r="G43" s="83"/>
      <c r="H43" s="83"/>
      <c r="I43" s="102"/>
      <c r="J43" s="83"/>
      <c r="K43" s="83"/>
      <c r="L43" s="83"/>
      <c r="M43" s="83"/>
    </row>
    <row r="44" spans="1:13" ht="18">
      <c r="A44" s="184"/>
      <c r="B44" s="81"/>
      <c r="C44" s="99" t="s">
        <v>88</v>
      </c>
      <c r="D44" s="83" t="s">
        <v>82</v>
      </c>
      <c r="E44" s="128">
        <v>145</v>
      </c>
      <c r="F44" s="129">
        <f>F43*E44</f>
        <v>11.455</v>
      </c>
      <c r="G44" s="128"/>
      <c r="H44" s="129"/>
      <c r="I44" s="128"/>
      <c r="J44" s="128"/>
      <c r="K44" s="128"/>
      <c r="L44" s="128"/>
      <c r="M44" s="128"/>
    </row>
    <row r="45" spans="1:13" ht="18">
      <c r="A45" s="184"/>
      <c r="B45" s="81"/>
      <c r="C45" s="99" t="s">
        <v>89</v>
      </c>
      <c r="D45" s="83" t="s">
        <v>81</v>
      </c>
      <c r="E45" s="130">
        <v>29.4</v>
      </c>
      <c r="F45" s="131">
        <f>F43*E45</f>
        <v>2.3226</v>
      </c>
      <c r="G45" s="130"/>
      <c r="H45" s="132"/>
      <c r="I45" s="130"/>
      <c r="J45" s="130"/>
      <c r="K45" s="130"/>
      <c r="L45" s="130"/>
      <c r="M45" s="130"/>
    </row>
    <row r="46" spans="1:13" ht="18">
      <c r="A46" s="184"/>
      <c r="B46" s="133"/>
      <c r="C46" s="134" t="s">
        <v>144</v>
      </c>
      <c r="D46" s="83" t="s">
        <v>71</v>
      </c>
      <c r="E46" s="100">
        <v>100</v>
      </c>
      <c r="F46" s="103">
        <f>F43*E46</f>
        <v>7.9</v>
      </c>
      <c r="G46" s="83"/>
      <c r="H46" s="81"/>
      <c r="I46" s="103"/>
      <c r="J46" s="100"/>
      <c r="K46" s="100"/>
      <c r="L46" s="100"/>
      <c r="M46" s="100"/>
    </row>
    <row r="47" spans="1:13" ht="18">
      <c r="A47" s="184"/>
      <c r="B47" s="81"/>
      <c r="C47" s="138" t="s">
        <v>139</v>
      </c>
      <c r="D47" s="83" t="s">
        <v>81</v>
      </c>
      <c r="E47" s="287">
        <v>24</v>
      </c>
      <c r="F47" s="103">
        <f>F43*E47</f>
        <v>1.8959999999999999</v>
      </c>
      <c r="G47" s="83"/>
      <c r="H47" s="83"/>
      <c r="I47" s="103"/>
      <c r="J47" s="100"/>
      <c r="K47" s="83"/>
      <c r="L47" s="83"/>
      <c r="M47" s="100"/>
    </row>
    <row r="48" spans="1:13" ht="18">
      <c r="A48" s="201">
        <v>12</v>
      </c>
      <c r="B48" s="139" t="s">
        <v>110</v>
      </c>
      <c r="C48" s="201" t="s">
        <v>145</v>
      </c>
      <c r="D48" s="97" t="s">
        <v>85</v>
      </c>
      <c r="E48" s="97"/>
      <c r="F48" s="194">
        <v>9.8000000000000004E-2</v>
      </c>
      <c r="G48" s="83"/>
      <c r="H48" s="83"/>
      <c r="I48" s="102"/>
      <c r="J48" s="83"/>
      <c r="K48" s="83"/>
      <c r="L48" s="83"/>
      <c r="M48" s="83"/>
    </row>
    <row r="49" spans="1:13" ht="18">
      <c r="A49" s="98"/>
      <c r="B49" s="81"/>
      <c r="C49" s="99" t="s">
        <v>88</v>
      </c>
      <c r="D49" s="83"/>
      <c r="E49" s="128">
        <v>160</v>
      </c>
      <c r="F49" s="129">
        <f>F48*E49</f>
        <v>15.68</v>
      </c>
      <c r="G49" s="128"/>
      <c r="H49" s="129"/>
      <c r="I49" s="128"/>
      <c r="J49" s="128"/>
      <c r="K49" s="128"/>
      <c r="L49" s="128"/>
      <c r="M49" s="128"/>
    </row>
    <row r="50" spans="1:13" ht="18">
      <c r="A50" s="98"/>
      <c r="B50" s="81"/>
      <c r="C50" s="99" t="s">
        <v>89</v>
      </c>
      <c r="D50" s="83" t="s">
        <v>81</v>
      </c>
      <c r="E50" s="130">
        <v>29.9</v>
      </c>
      <c r="F50" s="131">
        <f>F48*E50</f>
        <v>2.9302000000000001</v>
      </c>
      <c r="G50" s="130"/>
      <c r="H50" s="132"/>
      <c r="I50" s="130"/>
      <c r="J50" s="130"/>
      <c r="K50" s="130"/>
      <c r="L50" s="130"/>
      <c r="M50" s="130"/>
    </row>
    <row r="51" spans="1:13" ht="18">
      <c r="A51" s="98"/>
      <c r="B51" s="133"/>
      <c r="C51" s="134" t="s">
        <v>146</v>
      </c>
      <c r="D51" s="83" t="s">
        <v>71</v>
      </c>
      <c r="E51" s="100">
        <v>100</v>
      </c>
      <c r="F51" s="103">
        <f>F48*E51</f>
        <v>9.8000000000000007</v>
      </c>
      <c r="G51" s="83"/>
      <c r="H51" s="81"/>
      <c r="I51" s="103"/>
      <c r="J51" s="100"/>
      <c r="K51" s="100"/>
      <c r="L51" s="100"/>
      <c r="M51" s="100"/>
    </row>
    <row r="52" spans="1:13" ht="18">
      <c r="A52" s="98"/>
      <c r="B52" s="81"/>
      <c r="C52" s="99" t="s">
        <v>139</v>
      </c>
      <c r="D52" s="83" t="s">
        <v>81</v>
      </c>
      <c r="E52" s="287">
        <v>18.2</v>
      </c>
      <c r="F52" s="103">
        <f>F48*E52</f>
        <v>1.7836000000000001</v>
      </c>
      <c r="G52" s="83"/>
      <c r="H52" s="83"/>
      <c r="I52" s="103"/>
      <c r="J52" s="100"/>
      <c r="K52" s="83"/>
      <c r="L52" s="83"/>
      <c r="M52" s="100"/>
    </row>
    <row r="53" spans="1:13" ht="18">
      <c r="A53" s="201">
        <v>13</v>
      </c>
      <c r="B53" s="140" t="s">
        <v>167</v>
      </c>
      <c r="C53" s="201" t="s">
        <v>168</v>
      </c>
      <c r="D53" s="97" t="s">
        <v>85</v>
      </c>
      <c r="E53" s="97"/>
      <c r="F53" s="196">
        <v>1.0200000000000001E-2</v>
      </c>
      <c r="G53" s="83"/>
      <c r="H53" s="83"/>
      <c r="I53" s="102"/>
      <c r="J53" s="83"/>
      <c r="K53" s="83"/>
      <c r="L53" s="83"/>
      <c r="M53" s="83"/>
    </row>
    <row r="54" spans="1:13" ht="18">
      <c r="A54" s="98"/>
      <c r="B54" s="81"/>
      <c r="C54" s="99" t="s">
        <v>88</v>
      </c>
      <c r="D54" s="83"/>
      <c r="E54" s="128">
        <v>59.5</v>
      </c>
      <c r="F54" s="129">
        <f>F53*E54</f>
        <v>0.6069</v>
      </c>
      <c r="G54" s="128"/>
      <c r="H54" s="129"/>
      <c r="I54" s="128"/>
      <c r="J54" s="128"/>
      <c r="K54" s="128"/>
      <c r="L54" s="128"/>
      <c r="M54" s="128"/>
    </row>
    <row r="55" spans="1:13" ht="18">
      <c r="A55" s="98"/>
      <c r="B55" s="81"/>
      <c r="C55" s="99" t="s">
        <v>89</v>
      </c>
      <c r="D55" s="83" t="s">
        <v>81</v>
      </c>
      <c r="E55" s="130">
        <v>2.66</v>
      </c>
      <c r="F55" s="131">
        <f>F53*E55</f>
        <v>2.7132000000000003E-2</v>
      </c>
      <c r="G55" s="130"/>
      <c r="H55" s="132"/>
      <c r="I55" s="130"/>
      <c r="J55" s="130"/>
      <c r="K55" s="130"/>
      <c r="L55" s="130"/>
      <c r="M55" s="130"/>
    </row>
    <row r="56" spans="1:13" ht="18">
      <c r="A56" s="98"/>
      <c r="B56" s="133"/>
      <c r="C56" s="134" t="s">
        <v>169</v>
      </c>
      <c r="D56" s="83" t="s">
        <v>87</v>
      </c>
      <c r="E56" s="100">
        <v>500</v>
      </c>
      <c r="F56" s="103">
        <f>F53*E56</f>
        <v>5.1000000000000005</v>
      </c>
      <c r="G56" s="83"/>
      <c r="H56" s="81"/>
      <c r="I56" s="103"/>
      <c r="J56" s="100"/>
      <c r="K56" s="100"/>
      <c r="L56" s="100"/>
      <c r="M56" s="100"/>
    </row>
    <row r="57" spans="1:13" ht="18">
      <c r="A57" s="98"/>
      <c r="B57" s="81"/>
      <c r="C57" s="99" t="s">
        <v>139</v>
      </c>
      <c r="D57" s="83" t="s">
        <v>81</v>
      </c>
      <c r="E57" s="83">
        <v>4.8</v>
      </c>
      <c r="F57" s="103">
        <f>F53*E57</f>
        <v>4.8960000000000004E-2</v>
      </c>
      <c r="G57" s="83"/>
      <c r="H57" s="83"/>
      <c r="I57" s="103"/>
      <c r="J57" s="100"/>
      <c r="K57" s="83"/>
      <c r="L57" s="83"/>
      <c r="M57" s="100"/>
    </row>
    <row r="58" spans="1:13" ht="18">
      <c r="A58" s="201">
        <v>14</v>
      </c>
      <c r="B58" s="141" t="s">
        <v>114</v>
      </c>
      <c r="C58" s="201" t="s">
        <v>153</v>
      </c>
      <c r="D58" s="288" t="s">
        <v>85</v>
      </c>
      <c r="E58" s="97"/>
      <c r="F58" s="289">
        <v>2.5000000000000001E-2</v>
      </c>
      <c r="G58" s="83"/>
      <c r="H58" s="83"/>
      <c r="I58" s="102"/>
      <c r="J58" s="83"/>
      <c r="K58" s="83"/>
      <c r="L58" s="83"/>
      <c r="M58" s="83"/>
    </row>
    <row r="59" spans="1:13" ht="18">
      <c r="A59" s="184"/>
      <c r="B59" s="81"/>
      <c r="C59" s="99" t="s">
        <v>88</v>
      </c>
      <c r="D59" s="83" t="s">
        <v>82</v>
      </c>
      <c r="E59" s="290">
        <v>83</v>
      </c>
      <c r="F59" s="129">
        <f>F58*E59</f>
        <v>2.0750000000000002</v>
      </c>
      <c r="G59" s="128"/>
      <c r="H59" s="129"/>
      <c r="I59" s="128"/>
      <c r="J59" s="128"/>
      <c r="K59" s="128"/>
      <c r="L59" s="128"/>
      <c r="M59" s="128"/>
    </row>
    <row r="60" spans="1:13" ht="18">
      <c r="A60" s="184"/>
      <c r="B60" s="81"/>
      <c r="C60" s="99" t="s">
        <v>89</v>
      </c>
      <c r="D60" s="83" t="s">
        <v>81</v>
      </c>
      <c r="E60" s="291">
        <v>0.41</v>
      </c>
      <c r="F60" s="142">
        <f>F58*E60</f>
        <v>1.025E-2</v>
      </c>
      <c r="G60" s="130"/>
      <c r="H60" s="132"/>
      <c r="I60" s="130"/>
      <c r="J60" s="130"/>
      <c r="K60" s="130"/>
      <c r="L60" s="130"/>
      <c r="M60" s="130"/>
    </row>
    <row r="61" spans="1:13" ht="36">
      <c r="A61" s="184"/>
      <c r="B61" s="133"/>
      <c r="C61" s="104" t="s">
        <v>222</v>
      </c>
      <c r="D61" s="282" t="s">
        <v>288</v>
      </c>
      <c r="E61" s="282">
        <v>0.41</v>
      </c>
      <c r="F61" s="143">
        <f>F58*E61</f>
        <v>1.025E-2</v>
      </c>
      <c r="G61" s="83"/>
      <c r="H61" s="81"/>
      <c r="I61" s="292"/>
      <c r="J61" s="100"/>
      <c r="K61" s="81"/>
      <c r="L61" s="81"/>
      <c r="M61" s="100"/>
    </row>
    <row r="62" spans="1:13" ht="18">
      <c r="A62" s="184"/>
      <c r="B62" s="81"/>
      <c r="C62" s="99" t="s">
        <v>139</v>
      </c>
      <c r="D62" s="83" t="s">
        <v>81</v>
      </c>
      <c r="E62" s="282">
        <v>7.8</v>
      </c>
      <c r="F62" s="103">
        <f>F58*E62</f>
        <v>0.19500000000000001</v>
      </c>
      <c r="G62" s="83"/>
      <c r="H62" s="83"/>
      <c r="I62" s="103"/>
      <c r="J62" s="100"/>
      <c r="K62" s="83"/>
      <c r="L62" s="83"/>
      <c r="M62" s="100"/>
    </row>
    <row r="63" spans="1:13" ht="16.5">
      <c r="A63" s="96">
        <v>15</v>
      </c>
      <c r="B63" s="105" t="s">
        <v>175</v>
      </c>
      <c r="C63" s="96" t="s">
        <v>176</v>
      </c>
      <c r="D63" s="27" t="s">
        <v>170</v>
      </c>
      <c r="E63" s="27"/>
      <c r="F63" s="79">
        <v>0.27</v>
      </c>
      <c r="G63" s="144"/>
      <c r="H63" s="144"/>
      <c r="I63" s="144"/>
      <c r="J63" s="144"/>
      <c r="K63" s="144"/>
      <c r="L63" s="144"/>
      <c r="M63" s="144"/>
    </row>
    <row r="64" spans="1:13" ht="16.5">
      <c r="A64" s="117"/>
      <c r="B64" s="118"/>
      <c r="C64" s="119" t="s">
        <v>164</v>
      </c>
      <c r="D64" s="120" t="s">
        <v>82</v>
      </c>
      <c r="E64" s="112">
        <v>64</v>
      </c>
      <c r="F64" s="75">
        <f>F63*E64</f>
        <v>17.28</v>
      </c>
      <c r="G64" s="112"/>
      <c r="H64" s="75"/>
      <c r="I64" s="112"/>
      <c r="J64" s="112"/>
      <c r="K64" s="112"/>
      <c r="L64" s="112"/>
      <c r="M64" s="112"/>
    </row>
    <row r="65" spans="1:13" ht="16.5">
      <c r="A65" s="117"/>
      <c r="B65" s="118"/>
      <c r="C65" s="119" t="s">
        <v>171</v>
      </c>
      <c r="D65" s="118" t="s">
        <v>1</v>
      </c>
      <c r="E65" s="85">
        <v>2.1</v>
      </c>
      <c r="F65" s="91">
        <f>F63*E65</f>
        <v>0.56700000000000006</v>
      </c>
      <c r="G65" s="85"/>
      <c r="H65" s="87"/>
      <c r="I65" s="85"/>
      <c r="J65" s="85"/>
      <c r="K65" s="85"/>
      <c r="L65" s="85"/>
      <c r="M65" s="85"/>
    </row>
    <row r="66" spans="1:13" ht="16.5">
      <c r="A66" s="87"/>
      <c r="B66" s="88"/>
      <c r="C66" s="145" t="s">
        <v>172</v>
      </c>
      <c r="D66" s="86" t="s">
        <v>70</v>
      </c>
      <c r="E66" s="85">
        <v>4.0999999999999996</v>
      </c>
      <c r="F66" s="90">
        <f>F63*E66</f>
        <v>1.107</v>
      </c>
      <c r="G66" s="91"/>
      <c r="H66" s="91"/>
      <c r="I66" s="87"/>
      <c r="J66" s="87"/>
      <c r="K66" s="85"/>
      <c r="L66" s="85"/>
      <c r="M66" s="85"/>
    </row>
    <row r="67" spans="1:13" ht="16.5">
      <c r="A67" s="117"/>
      <c r="B67" s="146"/>
      <c r="C67" s="122" t="s">
        <v>173</v>
      </c>
      <c r="D67" s="120" t="s">
        <v>47</v>
      </c>
      <c r="E67" s="123">
        <v>1.78</v>
      </c>
      <c r="F67" s="123">
        <f>F63*E67</f>
        <v>0.48060000000000003</v>
      </c>
      <c r="G67" s="120"/>
      <c r="H67" s="118"/>
      <c r="I67" s="123"/>
      <c r="J67" s="123"/>
      <c r="K67" s="123"/>
      <c r="L67" s="123"/>
      <c r="M67" s="123"/>
    </row>
    <row r="68" spans="1:13" ht="16.5">
      <c r="A68" s="117"/>
      <c r="B68" s="118"/>
      <c r="C68" s="119" t="s">
        <v>50</v>
      </c>
      <c r="D68" s="120" t="s">
        <v>81</v>
      </c>
      <c r="E68" s="120">
        <v>0.3</v>
      </c>
      <c r="F68" s="123">
        <f>F63*E68</f>
        <v>8.1000000000000003E-2</v>
      </c>
      <c r="G68" s="120"/>
      <c r="H68" s="120"/>
      <c r="I68" s="123"/>
      <c r="J68" s="123"/>
      <c r="K68" s="120"/>
      <c r="L68" s="120"/>
      <c r="M68" s="123"/>
    </row>
    <row r="69" spans="1:13" ht="16.5">
      <c r="A69" s="96">
        <v>16</v>
      </c>
      <c r="B69" s="293" t="s">
        <v>289</v>
      </c>
      <c r="C69" s="96" t="s">
        <v>223</v>
      </c>
      <c r="D69" s="27" t="s">
        <v>174</v>
      </c>
      <c r="E69" s="27"/>
      <c r="F69" s="79">
        <v>0.21</v>
      </c>
      <c r="G69" s="144"/>
      <c r="H69" s="144"/>
      <c r="I69" s="144"/>
      <c r="J69" s="144"/>
      <c r="K69" s="144"/>
      <c r="L69" s="144"/>
      <c r="M69" s="144"/>
    </row>
    <row r="70" spans="1:13" ht="16.5">
      <c r="A70" s="117"/>
      <c r="B70" s="118"/>
      <c r="C70" s="119" t="s">
        <v>164</v>
      </c>
      <c r="D70" s="120" t="s">
        <v>82</v>
      </c>
      <c r="E70" s="112">
        <v>30</v>
      </c>
      <c r="F70" s="75">
        <f>F69*E70</f>
        <v>6.3</v>
      </c>
      <c r="G70" s="112"/>
      <c r="H70" s="75"/>
      <c r="I70" s="112"/>
      <c r="J70" s="112"/>
      <c r="K70" s="112"/>
      <c r="L70" s="112"/>
      <c r="M70" s="112"/>
    </row>
    <row r="71" spans="1:13" ht="16.5">
      <c r="A71" s="117"/>
      <c r="B71" s="118"/>
      <c r="C71" s="119" t="s">
        <v>171</v>
      </c>
      <c r="D71" s="118" t="s">
        <v>1</v>
      </c>
      <c r="E71" s="85">
        <v>1.1000000000000001</v>
      </c>
      <c r="F71" s="91">
        <f>F69*E71</f>
        <v>0.23100000000000001</v>
      </c>
      <c r="G71" s="85"/>
      <c r="H71" s="87"/>
      <c r="I71" s="85"/>
      <c r="J71" s="85"/>
      <c r="K71" s="85"/>
      <c r="L71" s="85"/>
      <c r="M71" s="85"/>
    </row>
    <row r="72" spans="1:13" ht="16.5">
      <c r="A72" s="117"/>
      <c r="B72" s="120"/>
      <c r="C72" s="122" t="s">
        <v>173</v>
      </c>
      <c r="D72" s="120" t="s">
        <v>86</v>
      </c>
      <c r="E72" s="147">
        <v>0.67</v>
      </c>
      <c r="F72" s="148">
        <f>F69*E72</f>
        <v>0.14069999999999999</v>
      </c>
      <c r="G72" s="120"/>
      <c r="H72" s="120"/>
      <c r="I72" s="123"/>
      <c r="J72" s="120"/>
      <c r="K72" s="120"/>
      <c r="L72" s="120"/>
      <c r="M72" s="123"/>
    </row>
    <row r="73" spans="1:13" ht="16.5">
      <c r="A73" s="96">
        <v>17</v>
      </c>
      <c r="B73" s="105" t="s">
        <v>111</v>
      </c>
      <c r="C73" s="294" t="s">
        <v>290</v>
      </c>
      <c r="D73" s="27" t="s">
        <v>170</v>
      </c>
      <c r="E73" s="27"/>
      <c r="F73" s="79">
        <v>0.45</v>
      </c>
      <c r="G73" s="144"/>
      <c r="H73" s="144"/>
      <c r="I73" s="144"/>
      <c r="J73" s="144"/>
      <c r="K73" s="144"/>
      <c r="L73" s="144"/>
      <c r="M73" s="144"/>
    </row>
    <row r="74" spans="1:13" ht="16.5">
      <c r="A74" s="117"/>
      <c r="B74" s="118"/>
      <c r="C74" s="119" t="s">
        <v>164</v>
      </c>
      <c r="D74" s="120" t="s">
        <v>82</v>
      </c>
      <c r="E74" s="112">
        <v>11.5</v>
      </c>
      <c r="F74" s="75">
        <f>F73*E74</f>
        <v>5.1749999999999998</v>
      </c>
      <c r="G74" s="112"/>
      <c r="H74" s="75"/>
      <c r="I74" s="112"/>
      <c r="J74" s="112"/>
      <c r="K74" s="112"/>
      <c r="L74" s="112"/>
      <c r="M74" s="112"/>
    </row>
    <row r="75" spans="1:13" ht="16.5">
      <c r="A75" s="117"/>
      <c r="B75" s="118"/>
      <c r="C75" s="119" t="s">
        <v>171</v>
      </c>
      <c r="D75" s="118" t="s">
        <v>1</v>
      </c>
      <c r="E75" s="85">
        <v>0.02</v>
      </c>
      <c r="F75" s="91">
        <f>F73*E75</f>
        <v>9.0000000000000011E-3</v>
      </c>
      <c r="G75" s="85"/>
      <c r="H75" s="87"/>
      <c r="I75" s="85"/>
      <c r="J75" s="85"/>
      <c r="K75" s="85"/>
      <c r="L75" s="85"/>
      <c r="M75" s="85"/>
    </row>
    <row r="76" spans="1:13" ht="16.5">
      <c r="A76" s="117"/>
      <c r="B76" s="146"/>
      <c r="C76" s="122" t="s">
        <v>178</v>
      </c>
      <c r="D76" s="120" t="s">
        <v>166</v>
      </c>
      <c r="E76" s="123">
        <v>29</v>
      </c>
      <c r="F76" s="123">
        <f>F73*E76</f>
        <v>13.05</v>
      </c>
      <c r="G76" s="120"/>
      <c r="H76" s="118"/>
      <c r="I76" s="123"/>
      <c r="J76" s="123"/>
      <c r="K76" s="123"/>
      <c r="L76" s="123"/>
      <c r="M76" s="123"/>
    </row>
    <row r="77" spans="1:13" ht="16.5">
      <c r="A77" s="117"/>
      <c r="B77" s="118"/>
      <c r="C77" s="119" t="s">
        <v>50</v>
      </c>
      <c r="D77" s="120" t="s">
        <v>81</v>
      </c>
      <c r="E77" s="120">
        <v>0.42</v>
      </c>
      <c r="F77" s="123">
        <f>F73*E77</f>
        <v>0.189</v>
      </c>
      <c r="G77" s="120"/>
      <c r="H77" s="120"/>
      <c r="I77" s="123"/>
      <c r="J77" s="123"/>
      <c r="K77" s="120"/>
      <c r="L77" s="120"/>
      <c r="M77" s="123"/>
    </row>
    <row r="78" spans="1:13" ht="36">
      <c r="A78" s="201">
        <v>18</v>
      </c>
      <c r="B78" s="191" t="s">
        <v>112</v>
      </c>
      <c r="C78" s="201" t="s">
        <v>179</v>
      </c>
      <c r="D78" s="97" t="s">
        <v>85</v>
      </c>
      <c r="E78" s="97"/>
      <c r="F78" s="197">
        <v>0.45</v>
      </c>
      <c r="G78" s="83"/>
      <c r="H78" s="83"/>
      <c r="I78" s="102"/>
      <c r="J78" s="83"/>
      <c r="K78" s="83"/>
      <c r="L78" s="83"/>
      <c r="M78" s="83"/>
    </row>
    <row r="79" spans="1:13" ht="18">
      <c r="A79" s="184"/>
      <c r="B79" s="83"/>
      <c r="C79" s="99" t="s">
        <v>88</v>
      </c>
      <c r="D79" s="83" t="s">
        <v>82</v>
      </c>
      <c r="E79" s="100">
        <v>41</v>
      </c>
      <c r="F79" s="103">
        <f>E79*F78</f>
        <v>18.45</v>
      </c>
      <c r="G79" s="100"/>
      <c r="H79" s="83"/>
      <c r="I79" s="102"/>
      <c r="J79" s="83"/>
      <c r="K79" s="83"/>
      <c r="L79" s="83"/>
      <c r="M79" s="83"/>
    </row>
    <row r="80" spans="1:13" ht="18">
      <c r="A80" s="184"/>
      <c r="B80" s="83"/>
      <c r="C80" s="99" t="s">
        <v>89</v>
      </c>
      <c r="D80" s="83" t="s">
        <v>81</v>
      </c>
      <c r="E80" s="83">
        <v>0.9</v>
      </c>
      <c r="F80" s="103">
        <f>E80*F78</f>
        <v>0.40500000000000003</v>
      </c>
      <c r="G80" s="83"/>
      <c r="H80" s="83"/>
      <c r="I80" s="102"/>
      <c r="J80" s="83"/>
      <c r="K80" s="100"/>
      <c r="L80" s="100"/>
      <c r="M80" s="100"/>
    </row>
    <row r="81" spans="1:13" ht="18">
      <c r="A81" s="184"/>
      <c r="B81" s="133"/>
      <c r="C81" s="99" t="s">
        <v>180</v>
      </c>
      <c r="D81" s="83" t="s">
        <v>84</v>
      </c>
      <c r="E81" s="100">
        <v>63</v>
      </c>
      <c r="F81" s="143">
        <f>F78*E81</f>
        <v>28.35</v>
      </c>
      <c r="G81" s="83"/>
      <c r="H81" s="83"/>
      <c r="I81" s="103"/>
      <c r="J81" s="83"/>
      <c r="K81" s="83"/>
      <c r="L81" s="83"/>
      <c r="M81" s="83"/>
    </row>
    <row r="82" spans="1:13" ht="18">
      <c r="A82" s="184"/>
      <c r="B82" s="83"/>
      <c r="C82" s="295" t="s">
        <v>178</v>
      </c>
      <c r="D82" s="296" t="s">
        <v>166</v>
      </c>
      <c r="E82" s="297">
        <v>51</v>
      </c>
      <c r="F82" s="297">
        <f>F78*E82</f>
        <v>22.95</v>
      </c>
      <c r="G82" s="296"/>
      <c r="H82" s="298"/>
      <c r="I82" s="297"/>
      <c r="J82" s="297"/>
      <c r="K82" s="297"/>
      <c r="L82" s="297"/>
      <c r="M82" s="297"/>
    </row>
    <row r="83" spans="1:13" ht="18">
      <c r="A83" s="184"/>
      <c r="B83" s="83"/>
      <c r="C83" s="149" t="s">
        <v>139</v>
      </c>
      <c r="D83" s="83" t="s">
        <v>81</v>
      </c>
      <c r="E83" s="83">
        <v>0.7</v>
      </c>
      <c r="F83" s="101">
        <f>F78*E83</f>
        <v>0.315</v>
      </c>
      <c r="G83" s="83"/>
      <c r="H83" s="83"/>
      <c r="I83" s="103"/>
      <c r="J83" s="100"/>
      <c r="K83" s="83"/>
      <c r="L83" s="83"/>
      <c r="M83" s="100"/>
    </row>
    <row r="84" spans="1:13" ht="18">
      <c r="A84" s="201">
        <v>19</v>
      </c>
      <c r="B84" s="139" t="s">
        <v>113</v>
      </c>
      <c r="C84" s="201" t="s">
        <v>150</v>
      </c>
      <c r="D84" s="97" t="s">
        <v>109</v>
      </c>
      <c r="E84" s="97"/>
      <c r="F84" s="193">
        <v>0.6</v>
      </c>
      <c r="G84" s="83"/>
      <c r="H84" s="83"/>
      <c r="I84" s="102"/>
      <c r="J84" s="83"/>
      <c r="K84" s="83"/>
      <c r="L84" s="83"/>
      <c r="M84" s="83"/>
    </row>
    <row r="85" spans="1:13" ht="18">
      <c r="A85" s="184"/>
      <c r="B85" s="81"/>
      <c r="C85" s="99" t="s">
        <v>88</v>
      </c>
      <c r="D85" s="83" t="s">
        <v>82</v>
      </c>
      <c r="E85" s="128">
        <v>170</v>
      </c>
      <c r="F85" s="129">
        <f>F84*E85</f>
        <v>102</v>
      </c>
      <c r="G85" s="128"/>
      <c r="H85" s="129"/>
      <c r="I85" s="128"/>
      <c r="J85" s="128"/>
      <c r="K85" s="128"/>
      <c r="L85" s="128"/>
      <c r="M85" s="128"/>
    </row>
    <row r="86" spans="1:13" ht="18">
      <c r="A86" s="184"/>
      <c r="B86" s="81"/>
      <c r="C86" s="99" t="s">
        <v>139</v>
      </c>
      <c r="D86" s="83" t="s">
        <v>81</v>
      </c>
      <c r="E86" s="130">
        <v>2</v>
      </c>
      <c r="F86" s="131">
        <f>F84*E86</f>
        <v>1.2</v>
      </c>
      <c r="G86" s="130"/>
      <c r="H86" s="132"/>
      <c r="I86" s="130"/>
      <c r="J86" s="130"/>
      <c r="K86" s="130"/>
      <c r="L86" s="130"/>
      <c r="M86" s="130"/>
    </row>
    <row r="87" spans="1:13" ht="18">
      <c r="A87" s="184"/>
      <c r="B87" s="133"/>
      <c r="C87" s="134" t="s">
        <v>151</v>
      </c>
      <c r="D87" s="83" t="s">
        <v>71</v>
      </c>
      <c r="E87" s="100">
        <v>100</v>
      </c>
      <c r="F87" s="103">
        <f>F84*E87</f>
        <v>60</v>
      </c>
      <c r="G87" s="83"/>
      <c r="H87" s="81"/>
      <c r="I87" s="103"/>
      <c r="J87" s="100"/>
      <c r="K87" s="100"/>
      <c r="L87" s="100"/>
      <c r="M87" s="100"/>
    </row>
    <row r="88" spans="1:13" ht="18">
      <c r="A88" s="184"/>
      <c r="B88" s="133"/>
      <c r="C88" s="134" t="s">
        <v>147</v>
      </c>
      <c r="D88" s="83" t="s">
        <v>84</v>
      </c>
      <c r="E88" s="100">
        <v>500</v>
      </c>
      <c r="F88" s="103">
        <f>F84*E88</f>
        <v>300</v>
      </c>
      <c r="G88" s="83"/>
      <c r="H88" s="81"/>
      <c r="I88" s="103"/>
      <c r="J88" s="100"/>
      <c r="K88" s="100"/>
      <c r="L88" s="100"/>
      <c r="M88" s="100"/>
    </row>
    <row r="89" spans="1:13" ht="18">
      <c r="A89" s="184"/>
      <c r="B89" s="81"/>
      <c r="C89" s="99" t="s">
        <v>139</v>
      </c>
      <c r="D89" s="83" t="s">
        <v>81</v>
      </c>
      <c r="E89" s="83">
        <v>0.7</v>
      </c>
      <c r="F89" s="103">
        <f>F84*E89</f>
        <v>0.42</v>
      </c>
      <c r="G89" s="83"/>
      <c r="H89" s="83"/>
      <c r="I89" s="103"/>
      <c r="J89" s="100"/>
      <c r="K89" s="83"/>
      <c r="L89" s="83"/>
      <c r="M89" s="100"/>
    </row>
    <row r="90" spans="1:13" ht="18">
      <c r="A90" s="201">
        <v>20</v>
      </c>
      <c r="B90" s="299" t="s">
        <v>291</v>
      </c>
      <c r="C90" s="201" t="s">
        <v>148</v>
      </c>
      <c r="D90" s="97" t="s">
        <v>109</v>
      </c>
      <c r="E90" s="97"/>
      <c r="F90" s="193">
        <v>0.35</v>
      </c>
      <c r="G90" s="83"/>
      <c r="H90" s="83"/>
      <c r="I90" s="102"/>
      <c r="J90" s="83"/>
      <c r="K90" s="83"/>
      <c r="L90" s="83"/>
      <c r="M90" s="83"/>
    </row>
    <row r="91" spans="1:13" ht="18">
      <c r="A91" s="184"/>
      <c r="B91" s="81"/>
      <c r="C91" s="99" t="s">
        <v>88</v>
      </c>
      <c r="D91" s="83" t="s">
        <v>82</v>
      </c>
      <c r="E91" s="128">
        <v>108</v>
      </c>
      <c r="F91" s="129">
        <f>F90*E91</f>
        <v>37.799999999999997</v>
      </c>
      <c r="G91" s="128"/>
      <c r="H91" s="129"/>
      <c r="I91" s="128"/>
      <c r="J91" s="128"/>
      <c r="K91" s="128"/>
      <c r="L91" s="128"/>
      <c r="M91" s="128"/>
    </row>
    <row r="92" spans="1:13" ht="18">
      <c r="A92" s="184"/>
      <c r="B92" s="81"/>
      <c r="C92" s="99" t="s">
        <v>89</v>
      </c>
      <c r="D92" s="83" t="s">
        <v>81</v>
      </c>
      <c r="E92" s="130">
        <v>4.5199999999999996</v>
      </c>
      <c r="F92" s="131">
        <f>F90*E92</f>
        <v>1.5819999999999999</v>
      </c>
      <c r="G92" s="130"/>
      <c r="H92" s="132"/>
      <c r="I92" s="130"/>
      <c r="J92" s="130"/>
      <c r="K92" s="130"/>
      <c r="L92" s="130"/>
      <c r="M92" s="130"/>
    </row>
    <row r="93" spans="1:13" ht="18">
      <c r="A93" s="184"/>
      <c r="B93" s="133"/>
      <c r="C93" s="134" t="s">
        <v>149</v>
      </c>
      <c r="D93" s="83" t="s">
        <v>71</v>
      </c>
      <c r="E93" s="100">
        <v>102</v>
      </c>
      <c r="F93" s="103">
        <f>F90*E93</f>
        <v>35.699999999999996</v>
      </c>
      <c r="G93" s="83"/>
      <c r="H93" s="81"/>
      <c r="I93" s="103"/>
      <c r="J93" s="100"/>
      <c r="K93" s="100"/>
      <c r="L93" s="100"/>
      <c r="M93" s="100"/>
    </row>
    <row r="94" spans="1:13" ht="18">
      <c r="A94" s="184"/>
      <c r="B94" s="133"/>
      <c r="C94" s="134" t="s">
        <v>147</v>
      </c>
      <c r="D94" s="83" t="s">
        <v>84</v>
      </c>
      <c r="E94" s="100">
        <v>500</v>
      </c>
      <c r="F94" s="103">
        <f>F90*E94</f>
        <v>175</v>
      </c>
      <c r="G94" s="83"/>
      <c r="H94" s="81"/>
      <c r="I94" s="103"/>
      <c r="J94" s="100"/>
      <c r="K94" s="100"/>
      <c r="L94" s="100"/>
      <c r="M94" s="100"/>
    </row>
    <row r="95" spans="1:13" ht="18">
      <c r="A95" s="184"/>
      <c r="B95" s="81"/>
      <c r="C95" s="99" t="s">
        <v>139</v>
      </c>
      <c r="D95" s="83" t="s">
        <v>81</v>
      </c>
      <c r="E95" s="83">
        <v>4.66</v>
      </c>
      <c r="F95" s="103">
        <f>F90*E95</f>
        <v>1.631</v>
      </c>
      <c r="G95" s="83"/>
      <c r="H95" s="83"/>
      <c r="I95" s="103"/>
      <c r="J95" s="100"/>
      <c r="K95" s="83"/>
      <c r="L95" s="83"/>
      <c r="M95" s="100"/>
    </row>
    <row r="96" spans="1:13" ht="34.5" customHeight="1">
      <c r="A96" s="96">
        <v>20</v>
      </c>
      <c r="B96" s="300" t="s">
        <v>292</v>
      </c>
      <c r="C96" s="96" t="s">
        <v>224</v>
      </c>
      <c r="D96" s="309" t="s">
        <v>165</v>
      </c>
      <c r="E96" s="28"/>
      <c r="F96" s="238">
        <v>34</v>
      </c>
      <c r="G96" s="34"/>
      <c r="H96" s="34"/>
      <c r="I96" s="34"/>
      <c r="J96" s="34"/>
      <c r="K96" s="34"/>
      <c r="L96" s="34"/>
      <c r="M96" s="34"/>
    </row>
    <row r="97" spans="1:13" ht="16.5">
      <c r="A97" s="117"/>
      <c r="B97" s="301"/>
      <c r="C97" s="304" t="s">
        <v>293</v>
      </c>
      <c r="D97" s="303" t="s">
        <v>165</v>
      </c>
      <c r="E97" s="303">
        <v>1</v>
      </c>
      <c r="F97" s="306">
        <v>11.9</v>
      </c>
      <c r="G97" s="307"/>
      <c r="H97" s="307"/>
      <c r="I97" s="307"/>
      <c r="J97" s="307"/>
      <c r="K97" s="307"/>
      <c r="L97" s="307"/>
      <c r="M97" s="307"/>
    </row>
    <row r="98" spans="1:13" ht="16.5">
      <c r="A98" s="117"/>
      <c r="B98" s="301"/>
      <c r="C98" s="304" t="s">
        <v>294</v>
      </c>
      <c r="D98" s="303" t="s">
        <v>1</v>
      </c>
      <c r="E98" s="303">
        <v>0.04</v>
      </c>
      <c r="F98" s="306">
        <v>0.48</v>
      </c>
      <c r="G98" s="307"/>
      <c r="H98" s="307"/>
      <c r="I98" s="307"/>
      <c r="J98" s="307"/>
      <c r="K98" s="307"/>
      <c r="L98" s="307"/>
      <c r="M98" s="307"/>
    </row>
    <row r="99" spans="1:13" ht="16.5">
      <c r="A99" s="117"/>
      <c r="B99" s="301"/>
      <c r="C99" s="305" t="s">
        <v>295</v>
      </c>
      <c r="D99" s="303"/>
      <c r="E99" s="303"/>
      <c r="F99" s="306"/>
      <c r="G99" s="307"/>
      <c r="H99" s="307"/>
      <c r="I99" s="307"/>
      <c r="J99" s="307"/>
      <c r="K99" s="307"/>
      <c r="L99" s="307"/>
      <c r="M99" s="307"/>
    </row>
    <row r="100" spans="1:13" s="38" customFormat="1" ht="16.5">
      <c r="A100" s="117"/>
      <c r="B100" s="301"/>
      <c r="C100" s="304" t="s">
        <v>296</v>
      </c>
      <c r="D100" s="303" t="s">
        <v>165</v>
      </c>
      <c r="E100" s="303">
        <v>1.03</v>
      </c>
      <c r="F100" s="306">
        <f>F96*E100</f>
        <v>35.020000000000003</v>
      </c>
      <c r="G100" s="308"/>
      <c r="H100" s="307"/>
      <c r="I100" s="307"/>
      <c r="J100" s="307"/>
      <c r="K100" s="307"/>
      <c r="L100" s="307"/>
      <c r="M100" s="307"/>
    </row>
    <row r="101" spans="1:13" ht="16.5">
      <c r="A101" s="117"/>
      <c r="B101" s="302"/>
      <c r="C101" s="304" t="s">
        <v>297</v>
      </c>
      <c r="D101" s="303" t="s">
        <v>1</v>
      </c>
      <c r="E101" s="303">
        <v>0.40500000000000003</v>
      </c>
      <c r="F101" s="306">
        <v>4.82</v>
      </c>
      <c r="G101" s="307"/>
      <c r="H101" s="307"/>
      <c r="I101" s="307"/>
      <c r="J101" s="307"/>
      <c r="K101" s="307"/>
      <c r="L101" s="307"/>
      <c r="M101" s="307"/>
    </row>
    <row r="102" spans="1:13" ht="18">
      <c r="A102" s="201">
        <v>22</v>
      </c>
      <c r="B102" s="141" t="s">
        <v>280</v>
      </c>
      <c r="C102" s="202" t="s">
        <v>281</v>
      </c>
      <c r="D102" s="203" t="s">
        <v>152</v>
      </c>
      <c r="E102" s="203"/>
      <c r="F102" s="194">
        <v>0.55000000000000004</v>
      </c>
      <c r="G102" s="128"/>
      <c r="H102" s="129"/>
      <c r="I102" s="128"/>
      <c r="J102" s="128"/>
      <c r="K102" s="128"/>
      <c r="L102" s="128"/>
      <c r="M102" s="128"/>
    </row>
    <row r="103" spans="1:13" ht="18">
      <c r="A103" s="184"/>
      <c r="B103" s="81"/>
      <c r="C103" s="99" t="s">
        <v>88</v>
      </c>
      <c r="D103" s="83" t="s">
        <v>82</v>
      </c>
      <c r="E103" s="128">
        <v>74</v>
      </c>
      <c r="F103" s="129">
        <f>F102*E103</f>
        <v>40.700000000000003</v>
      </c>
      <c r="G103" s="128"/>
      <c r="H103" s="129"/>
      <c r="I103" s="128"/>
      <c r="J103" s="128"/>
      <c r="K103" s="128"/>
      <c r="L103" s="128"/>
      <c r="M103" s="128"/>
    </row>
    <row r="104" spans="1:13" ht="18">
      <c r="A104" s="184"/>
      <c r="B104" s="81"/>
      <c r="C104" s="99" t="s">
        <v>89</v>
      </c>
      <c r="D104" s="83" t="s">
        <v>81</v>
      </c>
      <c r="E104" s="130">
        <v>6.62</v>
      </c>
      <c r="F104" s="131">
        <f>F102*E104</f>
        <v>3.6410000000000005</v>
      </c>
      <c r="G104" s="130"/>
      <c r="H104" s="132"/>
      <c r="I104" s="130"/>
      <c r="J104" s="130"/>
      <c r="K104" s="130"/>
      <c r="L104" s="130"/>
      <c r="M104" s="130"/>
    </row>
    <row r="105" spans="1:13" ht="23.25" customHeight="1">
      <c r="A105" s="184"/>
      <c r="B105" s="133"/>
      <c r="C105" s="134" t="s">
        <v>284</v>
      </c>
      <c r="D105" s="83" t="s">
        <v>71</v>
      </c>
      <c r="E105" s="100" t="s">
        <v>286</v>
      </c>
      <c r="F105" s="103">
        <v>22</v>
      </c>
      <c r="G105" s="83"/>
      <c r="H105" s="81"/>
      <c r="I105" s="103"/>
      <c r="J105" s="100"/>
      <c r="K105" s="100"/>
      <c r="L105" s="100"/>
      <c r="M105" s="100"/>
    </row>
    <row r="106" spans="1:13" ht="18">
      <c r="A106" s="184"/>
      <c r="B106" s="133"/>
      <c r="C106" s="134" t="s">
        <v>282</v>
      </c>
      <c r="D106" s="83" t="s">
        <v>141</v>
      </c>
      <c r="E106" s="100" t="s">
        <v>286</v>
      </c>
      <c r="F106" s="103">
        <v>9</v>
      </c>
      <c r="G106" s="83"/>
      <c r="H106" s="81"/>
      <c r="I106" s="103"/>
      <c r="J106" s="100"/>
      <c r="K106" s="100"/>
      <c r="L106" s="100"/>
      <c r="M106" s="100"/>
    </row>
    <row r="107" spans="1:13" ht="18">
      <c r="A107" s="184"/>
      <c r="B107" s="133"/>
      <c r="C107" s="134" t="s">
        <v>283</v>
      </c>
      <c r="D107" s="83" t="s">
        <v>141</v>
      </c>
      <c r="E107" s="100" t="s">
        <v>286</v>
      </c>
      <c r="F107" s="103">
        <v>9</v>
      </c>
      <c r="G107" s="83"/>
      <c r="H107" s="81"/>
      <c r="I107" s="103"/>
      <c r="J107" s="100"/>
      <c r="K107" s="100"/>
      <c r="L107" s="100"/>
      <c r="M107" s="100"/>
    </row>
    <row r="108" spans="1:13" ht="16.5">
      <c r="A108" s="87"/>
      <c r="B108" s="152"/>
      <c r="C108" s="89" t="s">
        <v>285</v>
      </c>
      <c r="D108" s="87" t="s">
        <v>32</v>
      </c>
      <c r="E108" s="121" t="s">
        <v>286</v>
      </c>
      <c r="F108" s="91">
        <v>30</v>
      </c>
      <c r="G108" s="91"/>
      <c r="H108" s="87"/>
      <c r="I108" s="91"/>
      <c r="J108" s="91"/>
      <c r="K108" s="91"/>
      <c r="L108" s="91"/>
      <c r="M108" s="91"/>
    </row>
    <row r="109" spans="1:13" ht="16.5">
      <c r="A109" s="117"/>
      <c r="B109" s="118"/>
      <c r="C109" s="119" t="s">
        <v>139</v>
      </c>
      <c r="D109" s="120" t="s">
        <v>81</v>
      </c>
      <c r="E109" s="120">
        <v>13.3</v>
      </c>
      <c r="F109" s="123">
        <f>F102*E109</f>
        <v>7.3150000000000013</v>
      </c>
      <c r="G109" s="120"/>
      <c r="H109" s="120"/>
      <c r="I109" s="123"/>
      <c r="J109" s="123"/>
      <c r="K109" s="120"/>
      <c r="L109" s="120"/>
      <c r="M109" s="123"/>
    </row>
    <row r="110" spans="1:13" ht="18">
      <c r="A110" s="154"/>
      <c r="B110" s="155"/>
      <c r="C110" s="127" t="s">
        <v>91</v>
      </c>
      <c r="D110" s="156"/>
      <c r="E110" s="70"/>
      <c r="F110" s="157"/>
      <c r="G110" s="70"/>
      <c r="H110" s="78"/>
      <c r="I110" s="78"/>
      <c r="J110" s="78"/>
      <c r="K110" s="158"/>
      <c r="L110" s="78"/>
      <c r="M110" s="159"/>
    </row>
    <row r="111" spans="1:13" ht="18">
      <c r="A111" s="27">
        <v>23</v>
      </c>
      <c r="B111" s="155"/>
      <c r="C111" s="127" t="s">
        <v>303</v>
      </c>
      <c r="D111" s="71">
        <v>0.05</v>
      </c>
      <c r="E111" s="70"/>
      <c r="F111" s="103"/>
      <c r="G111" s="70"/>
      <c r="H111" s="78"/>
      <c r="I111" s="70"/>
      <c r="J111" s="78"/>
      <c r="K111" s="70"/>
      <c r="L111" s="78"/>
      <c r="M111" s="159"/>
    </row>
    <row r="112" spans="1:13" ht="18">
      <c r="A112" s="154"/>
      <c r="B112" s="155"/>
      <c r="C112" s="127" t="s">
        <v>91</v>
      </c>
      <c r="D112" s="156"/>
      <c r="E112" s="70"/>
      <c r="F112" s="157"/>
      <c r="G112" s="70"/>
      <c r="H112" s="70"/>
      <c r="I112" s="70"/>
      <c r="J112" s="70"/>
      <c r="K112" s="70"/>
      <c r="L112" s="70"/>
      <c r="M112" s="159"/>
    </row>
    <row r="113" spans="1:13" ht="18">
      <c r="A113" s="154"/>
      <c r="B113" s="155"/>
      <c r="C113" s="127" t="s">
        <v>92</v>
      </c>
      <c r="D113" s="71" t="s">
        <v>304</v>
      </c>
      <c r="E113" s="70"/>
      <c r="F113" s="157"/>
      <c r="G113" s="70"/>
      <c r="H113" s="70"/>
      <c r="I113" s="70"/>
      <c r="J113" s="70"/>
      <c r="K113" s="70"/>
      <c r="L113" s="70"/>
      <c r="M113" s="159"/>
    </row>
    <row r="114" spans="1:13" ht="18">
      <c r="A114" s="154"/>
      <c r="B114" s="155"/>
      <c r="C114" s="127" t="s">
        <v>91</v>
      </c>
      <c r="D114" s="156"/>
      <c r="E114" s="70"/>
      <c r="F114" s="157"/>
      <c r="G114" s="70"/>
      <c r="H114" s="70"/>
      <c r="I114" s="70"/>
      <c r="J114" s="70"/>
      <c r="K114" s="70"/>
      <c r="L114" s="70"/>
      <c r="M114" s="159"/>
    </row>
    <row r="115" spans="1:13" ht="18">
      <c r="A115" s="154"/>
      <c r="B115" s="155"/>
      <c r="C115" s="127" t="s">
        <v>93</v>
      </c>
      <c r="D115" s="71" t="s">
        <v>304</v>
      </c>
      <c r="E115" s="70"/>
      <c r="F115" s="157"/>
      <c r="G115" s="70"/>
      <c r="H115" s="70"/>
      <c r="I115" s="70"/>
      <c r="J115" s="70"/>
      <c r="K115" s="70"/>
      <c r="L115" s="70"/>
      <c r="M115" s="159"/>
    </row>
    <row r="116" spans="1:13" ht="18">
      <c r="A116" s="154"/>
      <c r="B116" s="155"/>
      <c r="C116" s="127" t="s">
        <v>91</v>
      </c>
      <c r="D116" s="156"/>
      <c r="E116" s="70"/>
      <c r="F116" s="157"/>
      <c r="G116" s="70"/>
      <c r="H116" s="70"/>
      <c r="I116" s="70"/>
      <c r="J116" s="70"/>
      <c r="K116" s="70"/>
      <c r="L116" s="70"/>
      <c r="M116" s="159"/>
    </row>
    <row r="117" spans="1:13" ht="18">
      <c r="A117" s="154"/>
      <c r="B117" s="155"/>
      <c r="C117" s="127" t="s">
        <v>305</v>
      </c>
      <c r="D117" s="71">
        <v>0.03</v>
      </c>
      <c r="E117" s="70"/>
      <c r="F117" s="157"/>
      <c r="G117" s="70"/>
      <c r="H117" s="70"/>
      <c r="I117" s="70"/>
      <c r="J117" s="70"/>
      <c r="K117" s="70"/>
      <c r="L117" s="70"/>
      <c r="M117" s="159"/>
    </row>
    <row r="118" spans="1:13" ht="18">
      <c r="A118" s="154"/>
      <c r="B118" s="155"/>
      <c r="C118" s="127" t="s">
        <v>91</v>
      </c>
      <c r="D118" s="156"/>
      <c r="E118" s="70"/>
      <c r="F118" s="157"/>
      <c r="G118" s="70"/>
      <c r="H118" s="70"/>
      <c r="I118" s="70"/>
      <c r="J118" s="70"/>
      <c r="K118" s="70"/>
      <c r="L118" s="70"/>
      <c r="M118" s="159"/>
    </row>
    <row r="119" spans="1:13" ht="18">
      <c r="A119" s="154"/>
      <c r="B119" s="155"/>
      <c r="C119" s="127" t="s">
        <v>94</v>
      </c>
      <c r="D119" s="71">
        <v>0.18</v>
      </c>
      <c r="E119" s="70"/>
      <c r="F119" s="157"/>
      <c r="G119" s="70"/>
      <c r="H119" s="70"/>
      <c r="I119" s="70"/>
      <c r="J119" s="70"/>
      <c r="K119" s="70"/>
      <c r="L119" s="70"/>
      <c r="M119" s="159"/>
    </row>
    <row r="120" spans="1:13" ht="18">
      <c r="A120" s="154"/>
      <c r="B120" s="155"/>
      <c r="C120" s="127" t="s">
        <v>91</v>
      </c>
      <c r="D120" s="156"/>
      <c r="E120" s="70"/>
      <c r="F120" s="157"/>
      <c r="G120" s="17"/>
      <c r="H120" s="21"/>
      <c r="I120" s="17"/>
      <c r="J120" s="17"/>
      <c r="K120" s="17"/>
      <c r="L120" s="17"/>
      <c r="M120" s="21"/>
    </row>
    <row r="123" spans="1:13">
      <c r="C123" s="39"/>
    </row>
    <row r="124" spans="1:13">
      <c r="C124" s="38"/>
      <c r="D124" s="38"/>
    </row>
    <row r="134" spans="13:13">
      <c r="M134" s="31">
        <f>M120-[1]სამშ.ნაწ.!$M$119</f>
        <v>-13717.844241643079</v>
      </c>
    </row>
  </sheetData>
  <mergeCells count="24">
    <mergeCell ref="B12:C12"/>
    <mergeCell ref="B36:C36"/>
    <mergeCell ref="M7:M10"/>
    <mergeCell ref="D9:D10"/>
    <mergeCell ref="E9:E10"/>
    <mergeCell ref="F9:F10"/>
    <mergeCell ref="H9:H10"/>
    <mergeCell ref="J9:J10"/>
    <mergeCell ref="L9:L10"/>
    <mergeCell ref="I7:J8"/>
    <mergeCell ref="K7:L8"/>
    <mergeCell ref="A7:A10"/>
    <mergeCell ref="B7:B10"/>
    <mergeCell ref="C7:C10"/>
    <mergeCell ref="D7:F8"/>
    <mergeCell ref="G7:H8"/>
    <mergeCell ref="E5:I5"/>
    <mergeCell ref="J5:K5"/>
    <mergeCell ref="A6:C6"/>
    <mergeCell ref="B2:L2"/>
    <mergeCell ref="C3:K3"/>
    <mergeCell ref="B4:F4"/>
    <mergeCell ref="E6:I6"/>
    <mergeCell ref="J6:K6"/>
  </mergeCells>
  <pageMargins left="1.1811023622047245" right="0.19685039370078741" top="0.39370078740157483" bottom="0.19685039370078741" header="0.31496062992125984" footer="0.31496062992125984"/>
  <pageSetup paperSize="9" scale="75" orientation="landscape" r:id="rId1"/>
  <rowBreaks count="3" manualBreakCount="3">
    <brk id="35" max="16383" man="1"/>
    <brk id="72" max="16383" man="1"/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47"/>
  <sheetViews>
    <sheetView view="pageBreakPreview" zoomScale="90" zoomScaleSheetLayoutView="90" workbookViewId="0">
      <selection activeCell="C147" sqref="C147:E147"/>
    </sheetView>
  </sheetViews>
  <sheetFormatPr defaultRowHeight="15.75"/>
  <cols>
    <col min="1" max="1" width="4.75" customWidth="1"/>
    <col min="2" max="2" width="9.75" customWidth="1"/>
    <col min="3" max="3" width="56" customWidth="1"/>
    <col min="8" max="8" width="9.375" customWidth="1"/>
    <col min="9" max="9" width="8.125" customWidth="1"/>
    <col min="10" max="10" width="10.375" customWidth="1"/>
    <col min="13" max="13" width="10.375" customWidth="1"/>
  </cols>
  <sheetData>
    <row r="1" spans="1:1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6.5" customHeight="1">
      <c r="A2" s="13"/>
      <c r="B2" s="322" t="s">
        <v>227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14"/>
    </row>
    <row r="3" spans="1:13" ht="16.5">
      <c r="A3" s="13"/>
      <c r="B3" s="80"/>
      <c r="C3" s="322" t="s">
        <v>45</v>
      </c>
      <c r="D3" s="322"/>
      <c r="E3" s="322"/>
      <c r="F3" s="322"/>
      <c r="G3" s="322"/>
      <c r="H3" s="322"/>
      <c r="I3" s="322"/>
      <c r="J3" s="322"/>
      <c r="K3" s="322"/>
      <c r="L3" s="76"/>
      <c r="M3" s="14"/>
    </row>
    <row r="4" spans="1:13" ht="16.5">
      <c r="A4" s="32"/>
      <c r="B4" s="331" t="s">
        <v>46</v>
      </c>
      <c r="C4" s="331"/>
      <c r="D4" s="331"/>
      <c r="E4" s="331"/>
      <c r="F4" s="331"/>
      <c r="G4" s="37"/>
      <c r="H4" s="37"/>
      <c r="I4" s="37"/>
      <c r="J4" s="37"/>
      <c r="K4" s="37"/>
      <c r="L4" s="18"/>
      <c r="M4" s="14"/>
    </row>
    <row r="5" spans="1:13" ht="16.5">
      <c r="A5" s="35"/>
      <c r="B5" s="35"/>
      <c r="C5" s="35"/>
      <c r="D5" s="35"/>
      <c r="E5" s="332" t="s">
        <v>0</v>
      </c>
      <c r="F5" s="332"/>
      <c r="G5" s="332"/>
      <c r="H5" s="332"/>
      <c r="I5" s="332"/>
      <c r="J5" s="317"/>
      <c r="K5" s="318"/>
      <c r="L5" s="16" t="s">
        <v>1</v>
      </c>
      <c r="M5" s="14"/>
    </row>
    <row r="6" spans="1:13" ht="18">
      <c r="A6" s="319" t="s">
        <v>302</v>
      </c>
      <c r="B6" s="319"/>
      <c r="C6" s="319"/>
      <c r="D6" s="15"/>
      <c r="E6" s="332" t="s">
        <v>125</v>
      </c>
      <c r="F6" s="332"/>
      <c r="G6" s="332"/>
      <c r="H6" s="332"/>
      <c r="I6" s="332"/>
      <c r="J6" s="317"/>
      <c r="K6" s="318"/>
      <c r="L6" s="16" t="s">
        <v>1</v>
      </c>
      <c r="M6" s="14"/>
    </row>
    <row r="7" spans="1:13">
      <c r="A7" s="330" t="s">
        <v>2</v>
      </c>
      <c r="B7" s="328" t="s">
        <v>3</v>
      </c>
      <c r="C7" s="329" t="s">
        <v>4</v>
      </c>
      <c r="D7" s="329" t="s">
        <v>5</v>
      </c>
      <c r="E7" s="329"/>
      <c r="F7" s="329"/>
      <c r="G7" s="329" t="s">
        <v>6</v>
      </c>
      <c r="H7" s="329"/>
      <c r="I7" s="329" t="s">
        <v>7</v>
      </c>
      <c r="J7" s="329"/>
      <c r="K7" s="328" t="s">
        <v>8</v>
      </c>
      <c r="L7" s="328"/>
      <c r="M7" s="329" t="s">
        <v>9</v>
      </c>
    </row>
    <row r="8" spans="1:13">
      <c r="A8" s="330"/>
      <c r="B8" s="328"/>
      <c r="C8" s="329"/>
      <c r="D8" s="329"/>
      <c r="E8" s="329"/>
      <c r="F8" s="329"/>
      <c r="G8" s="329"/>
      <c r="H8" s="329"/>
      <c r="I8" s="329"/>
      <c r="J8" s="329"/>
      <c r="K8" s="328"/>
      <c r="L8" s="328"/>
      <c r="M8" s="329"/>
    </row>
    <row r="9" spans="1:13" ht="16.5">
      <c r="A9" s="330"/>
      <c r="B9" s="328"/>
      <c r="C9" s="329"/>
      <c r="D9" s="329" t="s">
        <v>10</v>
      </c>
      <c r="E9" s="328" t="s">
        <v>11</v>
      </c>
      <c r="F9" s="329" t="s">
        <v>12</v>
      </c>
      <c r="G9" s="176" t="s">
        <v>13</v>
      </c>
      <c r="H9" s="329" t="s">
        <v>12</v>
      </c>
      <c r="I9" s="176" t="s">
        <v>13</v>
      </c>
      <c r="J9" s="329" t="s">
        <v>12</v>
      </c>
      <c r="K9" s="176" t="s">
        <v>13</v>
      </c>
      <c r="L9" s="329" t="s">
        <v>12</v>
      </c>
      <c r="M9" s="329"/>
    </row>
    <row r="10" spans="1:13" ht="16.5">
      <c r="A10" s="330"/>
      <c r="B10" s="328"/>
      <c r="C10" s="329"/>
      <c r="D10" s="329"/>
      <c r="E10" s="328"/>
      <c r="F10" s="329"/>
      <c r="G10" s="176" t="s">
        <v>14</v>
      </c>
      <c r="H10" s="329"/>
      <c r="I10" s="176" t="s">
        <v>14</v>
      </c>
      <c r="J10" s="329"/>
      <c r="K10" s="176" t="s">
        <v>14</v>
      </c>
      <c r="L10" s="329"/>
      <c r="M10" s="329"/>
    </row>
    <row r="11" spans="1:13">
      <c r="A11" s="17" t="s">
        <v>15</v>
      </c>
      <c r="B11" s="17" t="s">
        <v>16</v>
      </c>
      <c r="C11" s="17" t="s">
        <v>17</v>
      </c>
      <c r="D11" s="17" t="s">
        <v>18</v>
      </c>
      <c r="E11" s="17" t="s">
        <v>19</v>
      </c>
      <c r="F11" s="17" t="s">
        <v>20</v>
      </c>
      <c r="G11" s="17" t="s">
        <v>21</v>
      </c>
      <c r="H11" s="17" t="s">
        <v>22</v>
      </c>
      <c r="I11" s="17" t="s">
        <v>23</v>
      </c>
      <c r="J11" s="17" t="s">
        <v>24</v>
      </c>
      <c r="K11" s="17" t="s">
        <v>25</v>
      </c>
      <c r="L11" s="17" t="s">
        <v>26</v>
      </c>
      <c r="M11" s="17" t="s">
        <v>27</v>
      </c>
    </row>
    <row r="12" spans="1:13" ht="16.5">
      <c r="A12" s="42"/>
      <c r="B12" s="42"/>
      <c r="C12" s="54" t="s">
        <v>233</v>
      </c>
      <c r="D12" s="42"/>
      <c r="E12" s="55"/>
      <c r="F12" s="55"/>
      <c r="G12" s="56"/>
      <c r="H12" s="56"/>
      <c r="I12" s="56"/>
      <c r="J12" s="42"/>
      <c r="K12" s="57"/>
      <c r="L12" s="57"/>
      <c r="M12" s="56"/>
    </row>
    <row r="13" spans="1:13" ht="16.5">
      <c r="A13" s="42"/>
      <c r="B13" s="42"/>
      <c r="C13" s="54" t="s">
        <v>198</v>
      </c>
      <c r="D13" s="42"/>
      <c r="E13" s="55"/>
      <c r="F13" s="55"/>
      <c r="G13" s="56"/>
      <c r="H13" s="56"/>
      <c r="I13" s="56"/>
      <c r="J13" s="42"/>
      <c r="K13" s="57"/>
      <c r="L13" s="57"/>
      <c r="M13" s="56"/>
    </row>
    <row r="14" spans="1:13" ht="16.5">
      <c r="A14" s="105">
        <v>1</v>
      </c>
      <c r="B14" s="293" t="s">
        <v>298</v>
      </c>
      <c r="C14" s="84" t="s">
        <v>228</v>
      </c>
      <c r="D14" s="105" t="s">
        <v>32</v>
      </c>
      <c r="E14" s="106"/>
      <c r="F14" s="150">
        <v>2</v>
      </c>
      <c r="G14" s="107"/>
      <c r="H14" s="108"/>
      <c r="I14" s="107"/>
      <c r="J14" s="107"/>
      <c r="K14" s="110"/>
      <c r="L14" s="110"/>
      <c r="M14" s="109"/>
    </row>
    <row r="15" spans="1:13" ht="16.5">
      <c r="A15" s="92"/>
      <c r="B15" s="93"/>
      <c r="C15" s="94" t="s">
        <v>299</v>
      </c>
      <c r="D15" s="92" t="s">
        <v>30</v>
      </c>
      <c r="E15" s="310">
        <v>0.49199999999999999</v>
      </c>
      <c r="F15" s="75">
        <f>F14*E15</f>
        <v>0.98399999999999999</v>
      </c>
      <c r="G15" s="75"/>
      <c r="H15" s="75"/>
      <c r="I15" s="92"/>
      <c r="J15" s="75"/>
      <c r="K15" s="92"/>
      <c r="L15" s="92"/>
      <c r="M15" s="75"/>
    </row>
    <row r="16" spans="1:13" ht="16.5">
      <c r="A16" s="92"/>
      <c r="B16" s="92"/>
      <c r="C16" s="94" t="s">
        <v>300</v>
      </c>
      <c r="D16" s="92" t="s">
        <v>1</v>
      </c>
      <c r="E16" s="310">
        <v>6.0000000000000001E-3</v>
      </c>
      <c r="F16" s="75">
        <f>F14*E16</f>
        <v>1.2E-2</v>
      </c>
      <c r="G16" s="75"/>
      <c r="H16" s="92"/>
      <c r="I16" s="75"/>
      <c r="J16" s="179"/>
      <c r="K16" s="75"/>
      <c r="L16" s="75"/>
      <c r="M16" s="75"/>
    </row>
    <row r="17" spans="1:13" ht="16.5">
      <c r="A17" s="105">
        <v>2</v>
      </c>
      <c r="B17" s="105" t="s">
        <v>108</v>
      </c>
      <c r="C17" s="84" t="s">
        <v>200</v>
      </c>
      <c r="D17" s="105" t="s">
        <v>61</v>
      </c>
      <c r="E17" s="106"/>
      <c r="F17" s="150">
        <v>3</v>
      </c>
      <c r="G17" s="107"/>
      <c r="H17" s="108"/>
      <c r="I17" s="107"/>
      <c r="J17" s="107"/>
      <c r="K17" s="110"/>
      <c r="L17" s="110"/>
      <c r="M17" s="109"/>
    </row>
    <row r="18" spans="1:13" ht="16.5">
      <c r="A18" s="92"/>
      <c r="B18" s="93"/>
      <c r="C18" s="94" t="s">
        <v>201</v>
      </c>
      <c r="D18" s="92" t="s">
        <v>30</v>
      </c>
      <c r="E18" s="95">
        <v>1.0980000000000001</v>
      </c>
      <c r="F18" s="75">
        <f>F17*E18</f>
        <v>3.2940000000000005</v>
      </c>
      <c r="G18" s="75"/>
      <c r="H18" s="75"/>
      <c r="I18" s="92"/>
      <c r="J18" s="75"/>
      <c r="K18" s="92"/>
      <c r="L18" s="92"/>
      <c r="M18" s="75"/>
    </row>
    <row r="19" spans="1:13" ht="16.5">
      <c r="A19" s="92"/>
      <c r="B19" s="92"/>
      <c r="C19" s="94" t="s">
        <v>202</v>
      </c>
      <c r="D19" s="92" t="s">
        <v>1</v>
      </c>
      <c r="E19" s="75">
        <v>0.03</v>
      </c>
      <c r="F19" s="75">
        <f>F17*E19</f>
        <v>0.09</v>
      </c>
      <c r="G19" s="75"/>
      <c r="H19" s="92"/>
      <c r="I19" s="75"/>
      <c r="J19" s="179"/>
      <c r="K19" s="75"/>
      <c r="L19" s="75"/>
      <c r="M19" s="75"/>
    </row>
    <row r="20" spans="1:13" ht="16.5">
      <c r="A20" s="42"/>
      <c r="B20" s="42"/>
      <c r="C20" s="54" t="s">
        <v>199</v>
      </c>
      <c r="D20" s="42"/>
      <c r="E20" s="55"/>
      <c r="F20" s="55"/>
      <c r="G20" s="56"/>
      <c r="H20" s="56"/>
      <c r="I20" s="56"/>
      <c r="J20" s="42"/>
      <c r="K20" s="57"/>
      <c r="L20" s="57"/>
      <c r="M20" s="56"/>
    </row>
    <row r="21" spans="1:13" ht="33">
      <c r="A21" s="105">
        <v>3</v>
      </c>
      <c r="B21" s="293" t="s">
        <v>301</v>
      </c>
      <c r="C21" s="84" t="s">
        <v>229</v>
      </c>
      <c r="D21" s="105" t="s">
        <v>103</v>
      </c>
      <c r="E21" s="106"/>
      <c r="F21" s="150">
        <v>0.04</v>
      </c>
      <c r="G21" s="107"/>
      <c r="H21" s="108"/>
      <c r="I21" s="107"/>
      <c r="J21" s="109"/>
      <c r="K21" s="110"/>
      <c r="L21" s="110"/>
      <c r="M21" s="177"/>
    </row>
    <row r="22" spans="1:13" ht="16.5">
      <c r="A22" s="87"/>
      <c r="B22" s="87"/>
      <c r="C22" s="124" t="s">
        <v>29</v>
      </c>
      <c r="D22" s="87" t="s">
        <v>30</v>
      </c>
      <c r="E22" s="311">
        <v>31.7</v>
      </c>
      <c r="F22" s="121">
        <f>F21*E22</f>
        <v>1.268</v>
      </c>
      <c r="G22" s="91"/>
      <c r="H22" s="91"/>
      <c r="I22" s="87"/>
      <c r="J22" s="87"/>
      <c r="K22" s="87"/>
      <c r="L22" s="87"/>
      <c r="M22" s="178"/>
    </row>
    <row r="23" spans="1:13" ht="16.5">
      <c r="A23" s="87"/>
      <c r="B23" s="87"/>
      <c r="C23" s="124" t="s">
        <v>90</v>
      </c>
      <c r="D23" s="87" t="s">
        <v>1</v>
      </c>
      <c r="E23" s="311">
        <v>1.93</v>
      </c>
      <c r="F23" s="91">
        <f>F21*E23</f>
        <v>7.7200000000000005E-2</v>
      </c>
      <c r="G23" s="91"/>
      <c r="H23" s="87"/>
      <c r="I23" s="91"/>
      <c r="J23" s="151"/>
      <c r="K23" s="91"/>
      <c r="L23" s="91"/>
      <c r="M23" s="178"/>
    </row>
    <row r="24" spans="1:13" ht="16.5">
      <c r="A24" s="105">
        <v>4</v>
      </c>
      <c r="B24" s="105" t="s">
        <v>184</v>
      </c>
      <c r="C24" s="84" t="s">
        <v>230</v>
      </c>
      <c r="D24" s="105" t="s">
        <v>97</v>
      </c>
      <c r="E24" s="106"/>
      <c r="F24" s="150">
        <v>0.11</v>
      </c>
      <c r="G24" s="107"/>
      <c r="H24" s="108"/>
      <c r="I24" s="107"/>
      <c r="J24" s="109"/>
      <c r="K24" s="110"/>
      <c r="L24" s="110"/>
      <c r="M24" s="109"/>
    </row>
    <row r="25" spans="1:13" ht="16.5">
      <c r="A25" s="92"/>
      <c r="B25" s="93"/>
      <c r="C25" s="94" t="s">
        <v>29</v>
      </c>
      <c r="D25" s="92" t="s">
        <v>30</v>
      </c>
      <c r="E25" s="75">
        <v>13.7</v>
      </c>
      <c r="F25" s="75">
        <f>F24*E25</f>
        <v>1.5069999999999999</v>
      </c>
      <c r="G25" s="75"/>
      <c r="H25" s="75"/>
      <c r="I25" s="92"/>
      <c r="J25" s="92"/>
      <c r="K25" s="92"/>
      <c r="L25" s="92"/>
      <c r="M25" s="75"/>
    </row>
    <row r="26" spans="1:13" ht="16.5">
      <c r="A26" s="92"/>
      <c r="B26" s="93"/>
      <c r="C26" s="94" t="s">
        <v>31</v>
      </c>
      <c r="D26" s="92" t="s">
        <v>1</v>
      </c>
      <c r="E26" s="75">
        <v>5.9</v>
      </c>
      <c r="F26" s="75">
        <f>F24*E26</f>
        <v>0.64900000000000002</v>
      </c>
      <c r="G26" s="75"/>
      <c r="H26" s="75"/>
      <c r="I26" s="92"/>
      <c r="J26" s="92"/>
      <c r="K26" s="75"/>
      <c r="L26" s="75"/>
      <c r="M26" s="75"/>
    </row>
    <row r="27" spans="1:13" ht="16.5">
      <c r="A27" s="105">
        <v>5</v>
      </c>
      <c r="B27" s="105" t="s">
        <v>95</v>
      </c>
      <c r="C27" s="84" t="s">
        <v>161</v>
      </c>
      <c r="D27" s="105" t="s">
        <v>97</v>
      </c>
      <c r="E27" s="106"/>
      <c r="F27" s="150">
        <v>0.26</v>
      </c>
      <c r="G27" s="107"/>
      <c r="H27" s="108"/>
      <c r="I27" s="107"/>
      <c r="J27" s="109"/>
      <c r="K27" s="110"/>
      <c r="L27" s="110"/>
      <c r="M27" s="109"/>
    </row>
    <row r="28" spans="1:13" ht="16.5">
      <c r="A28" s="87"/>
      <c r="B28" s="87"/>
      <c r="C28" s="124" t="s">
        <v>29</v>
      </c>
      <c r="D28" s="87" t="s">
        <v>30</v>
      </c>
      <c r="E28" s="91">
        <v>60.9</v>
      </c>
      <c r="F28" s="91">
        <f>F27*E28</f>
        <v>15.834</v>
      </c>
      <c r="G28" s="91"/>
      <c r="H28" s="91"/>
      <c r="I28" s="87"/>
      <c r="J28" s="87"/>
      <c r="K28" s="87"/>
      <c r="L28" s="87"/>
      <c r="M28" s="91"/>
    </row>
    <row r="29" spans="1:13" ht="16.5">
      <c r="A29" s="87"/>
      <c r="B29" s="87"/>
      <c r="C29" s="124" t="s">
        <v>90</v>
      </c>
      <c r="D29" s="87" t="s">
        <v>1</v>
      </c>
      <c r="E29" s="91">
        <v>0.21</v>
      </c>
      <c r="F29" s="91">
        <f>F27*E29</f>
        <v>5.4600000000000003E-2</v>
      </c>
      <c r="G29" s="91"/>
      <c r="H29" s="87"/>
      <c r="I29" s="91"/>
      <c r="J29" s="151"/>
      <c r="K29" s="91"/>
      <c r="L29" s="91"/>
      <c r="M29" s="91"/>
    </row>
    <row r="30" spans="1:13" ht="16.5">
      <c r="A30" s="92"/>
      <c r="B30" s="153"/>
      <c r="C30" s="89" t="s">
        <v>48</v>
      </c>
      <c r="D30" s="92" t="s">
        <v>28</v>
      </c>
      <c r="E30" s="121"/>
      <c r="F30" s="91">
        <v>11</v>
      </c>
      <c r="G30" s="91"/>
      <c r="H30" s="87"/>
      <c r="I30" s="91"/>
      <c r="J30" s="91"/>
      <c r="K30" s="91"/>
      <c r="L30" s="91"/>
      <c r="M30" s="91"/>
    </row>
    <row r="31" spans="1:13" ht="16.5">
      <c r="A31" s="92"/>
      <c r="B31" s="153"/>
      <c r="C31" s="89" t="s">
        <v>52</v>
      </c>
      <c r="D31" s="92" t="s">
        <v>28</v>
      </c>
      <c r="E31" s="121"/>
      <c r="F31" s="91">
        <v>2</v>
      </c>
      <c r="G31" s="91"/>
      <c r="H31" s="87"/>
      <c r="I31" s="91"/>
      <c r="J31" s="91"/>
      <c r="K31" s="91"/>
      <c r="L31" s="91"/>
      <c r="M31" s="91"/>
    </row>
    <row r="32" spans="1:13" ht="16.5">
      <c r="A32" s="87"/>
      <c r="B32" s="153"/>
      <c r="C32" s="89" t="s">
        <v>116</v>
      </c>
      <c r="D32" s="87" t="s">
        <v>49</v>
      </c>
      <c r="E32" s="91"/>
      <c r="F32" s="91">
        <v>11</v>
      </c>
      <c r="G32" s="91"/>
      <c r="H32" s="91"/>
      <c r="I32" s="87"/>
      <c r="J32" s="91"/>
      <c r="K32" s="87"/>
      <c r="L32" s="87"/>
      <c r="M32" s="91"/>
    </row>
    <row r="33" spans="1:13" ht="16.5">
      <c r="A33" s="87"/>
      <c r="B33" s="153"/>
      <c r="C33" s="89" t="s">
        <v>117</v>
      </c>
      <c r="D33" s="87" t="s">
        <v>49</v>
      </c>
      <c r="E33" s="91"/>
      <c r="F33" s="91">
        <v>2</v>
      </c>
      <c r="G33" s="91"/>
      <c r="H33" s="91"/>
      <c r="I33" s="87"/>
      <c r="J33" s="91"/>
      <c r="K33" s="87"/>
      <c r="L33" s="87"/>
      <c r="M33" s="91"/>
    </row>
    <row r="34" spans="1:13" ht="16.5">
      <c r="A34" s="87"/>
      <c r="B34" s="87"/>
      <c r="C34" s="89" t="s">
        <v>196</v>
      </c>
      <c r="D34" s="87" t="s">
        <v>32</v>
      </c>
      <c r="E34" s="91"/>
      <c r="F34" s="91">
        <v>3</v>
      </c>
      <c r="G34" s="91"/>
      <c r="H34" s="91"/>
      <c r="I34" s="87"/>
      <c r="J34" s="91"/>
      <c r="K34" s="87"/>
      <c r="L34" s="87"/>
      <c r="M34" s="91"/>
    </row>
    <row r="35" spans="1:13" ht="16.5">
      <c r="A35" s="87"/>
      <c r="B35" s="87"/>
      <c r="C35" s="89" t="s">
        <v>53</v>
      </c>
      <c r="D35" s="87" t="s">
        <v>32</v>
      </c>
      <c r="E35" s="121"/>
      <c r="F35" s="91">
        <v>3</v>
      </c>
      <c r="G35" s="91"/>
      <c r="H35" s="87"/>
      <c r="I35" s="91"/>
      <c r="J35" s="91"/>
      <c r="K35" s="91"/>
      <c r="L35" s="91"/>
      <c r="M35" s="91"/>
    </row>
    <row r="36" spans="1:13" ht="16.5">
      <c r="A36" s="87"/>
      <c r="B36" s="87"/>
      <c r="C36" s="89" t="s">
        <v>188</v>
      </c>
      <c r="D36" s="87" t="s">
        <v>32</v>
      </c>
      <c r="E36" s="91"/>
      <c r="F36" s="91">
        <v>9</v>
      </c>
      <c r="G36" s="91"/>
      <c r="H36" s="91"/>
      <c r="I36" s="87"/>
      <c r="J36" s="91"/>
      <c r="K36" s="87"/>
      <c r="L36" s="87"/>
      <c r="M36" s="91"/>
    </row>
    <row r="37" spans="1:13" ht="16.5">
      <c r="A37" s="87"/>
      <c r="B37" s="87"/>
      <c r="C37" s="89" t="s">
        <v>189</v>
      </c>
      <c r="D37" s="87" t="s">
        <v>32</v>
      </c>
      <c r="E37" s="91"/>
      <c r="F37" s="91">
        <v>3</v>
      </c>
      <c r="G37" s="91"/>
      <c r="H37" s="91"/>
      <c r="I37" s="87"/>
      <c r="J37" s="91"/>
      <c r="K37" s="87"/>
      <c r="L37" s="87"/>
      <c r="M37" s="91"/>
    </row>
    <row r="38" spans="1:13" ht="16.5">
      <c r="A38" s="87"/>
      <c r="B38" s="87"/>
      <c r="C38" s="89" t="s">
        <v>72</v>
      </c>
      <c r="D38" s="87" t="s">
        <v>32</v>
      </c>
      <c r="E38" s="91"/>
      <c r="F38" s="91">
        <v>12</v>
      </c>
      <c r="G38" s="91"/>
      <c r="H38" s="91"/>
      <c r="I38" s="87"/>
      <c r="J38" s="91"/>
      <c r="K38" s="87"/>
      <c r="L38" s="87"/>
      <c r="M38" s="91"/>
    </row>
    <row r="39" spans="1:13" ht="16.5">
      <c r="A39" s="87"/>
      <c r="B39" s="87"/>
      <c r="C39" s="89" t="s">
        <v>54</v>
      </c>
      <c r="D39" s="87" t="s">
        <v>32</v>
      </c>
      <c r="E39" s="91"/>
      <c r="F39" s="91">
        <v>5</v>
      </c>
      <c r="G39" s="91"/>
      <c r="H39" s="91"/>
      <c r="I39" s="87"/>
      <c r="J39" s="91"/>
      <c r="K39" s="87"/>
      <c r="L39" s="87"/>
      <c r="M39" s="91"/>
    </row>
    <row r="40" spans="1:13" ht="16.5">
      <c r="A40" s="87"/>
      <c r="B40" s="180"/>
      <c r="C40" s="89" t="s">
        <v>55</v>
      </c>
      <c r="D40" s="87" t="s">
        <v>32</v>
      </c>
      <c r="E40" s="91"/>
      <c r="F40" s="91">
        <v>3</v>
      </c>
      <c r="G40" s="91"/>
      <c r="H40" s="91"/>
      <c r="I40" s="87"/>
      <c r="J40" s="91"/>
      <c r="K40" s="87"/>
      <c r="L40" s="87"/>
      <c r="M40" s="91"/>
    </row>
    <row r="41" spans="1:13" ht="16.5">
      <c r="A41" s="87"/>
      <c r="B41" s="87"/>
      <c r="C41" s="124" t="s">
        <v>50</v>
      </c>
      <c r="D41" s="87" t="s">
        <v>1</v>
      </c>
      <c r="E41" s="91">
        <v>15.6</v>
      </c>
      <c r="F41" s="91">
        <f>F27*E41</f>
        <v>4.056</v>
      </c>
      <c r="G41" s="91"/>
      <c r="H41" s="87"/>
      <c r="I41" s="91"/>
      <c r="J41" s="91"/>
      <c r="K41" s="91"/>
      <c r="L41" s="91"/>
      <c r="M41" s="91"/>
    </row>
    <row r="42" spans="1:13" ht="16.5">
      <c r="A42" s="105">
        <v>6</v>
      </c>
      <c r="B42" s="105" t="s">
        <v>104</v>
      </c>
      <c r="C42" s="84" t="s">
        <v>51</v>
      </c>
      <c r="D42" s="105" t="s">
        <v>32</v>
      </c>
      <c r="E42" s="106"/>
      <c r="F42" s="150">
        <v>3</v>
      </c>
      <c r="G42" s="107"/>
      <c r="H42" s="108"/>
      <c r="I42" s="107"/>
      <c r="J42" s="107"/>
      <c r="K42" s="110"/>
      <c r="L42" s="110"/>
      <c r="M42" s="109"/>
    </row>
    <row r="43" spans="1:13" ht="16.5">
      <c r="A43" s="92"/>
      <c r="B43" s="93"/>
      <c r="C43" s="94" t="s">
        <v>29</v>
      </c>
      <c r="D43" s="92" t="s">
        <v>30</v>
      </c>
      <c r="E43" s="75">
        <v>1.51</v>
      </c>
      <c r="F43" s="75">
        <f>F42*E43</f>
        <v>4.53</v>
      </c>
      <c r="G43" s="75"/>
      <c r="H43" s="75"/>
      <c r="I43" s="92"/>
      <c r="J43" s="75"/>
      <c r="K43" s="92"/>
      <c r="L43" s="92"/>
      <c r="M43" s="75"/>
    </row>
    <row r="44" spans="1:13" ht="16.5">
      <c r="A44" s="92"/>
      <c r="B44" s="92"/>
      <c r="C44" s="94" t="s">
        <v>90</v>
      </c>
      <c r="D44" s="92" t="s">
        <v>1</v>
      </c>
      <c r="E44" s="75">
        <v>0.13</v>
      </c>
      <c r="F44" s="75">
        <f>F42*E44</f>
        <v>0.39</v>
      </c>
      <c r="G44" s="75"/>
      <c r="H44" s="92"/>
      <c r="I44" s="75"/>
      <c r="J44" s="179"/>
      <c r="K44" s="75"/>
      <c r="L44" s="75"/>
      <c r="M44" s="75"/>
    </row>
    <row r="45" spans="1:13" ht="16.5">
      <c r="A45" s="92"/>
      <c r="B45" s="108"/>
      <c r="C45" s="94" t="s">
        <v>64</v>
      </c>
      <c r="D45" s="92" t="s">
        <v>32</v>
      </c>
      <c r="E45" s="75"/>
      <c r="F45" s="75">
        <v>3</v>
      </c>
      <c r="G45" s="75"/>
      <c r="H45" s="75"/>
      <c r="I45" s="75"/>
      <c r="J45" s="75"/>
      <c r="K45" s="75"/>
      <c r="L45" s="75"/>
      <c r="M45" s="75"/>
    </row>
    <row r="46" spans="1:13" ht="16.5">
      <c r="A46" s="92"/>
      <c r="B46" s="92"/>
      <c r="C46" s="94" t="s">
        <v>50</v>
      </c>
      <c r="D46" s="92" t="s">
        <v>1</v>
      </c>
      <c r="E46" s="75">
        <v>7.0000000000000007E-2</v>
      </c>
      <c r="F46" s="75">
        <f>F42*E46</f>
        <v>0.21000000000000002</v>
      </c>
      <c r="G46" s="75"/>
      <c r="H46" s="92"/>
      <c r="I46" s="75"/>
      <c r="J46" s="75"/>
      <c r="K46" s="75"/>
      <c r="L46" s="75"/>
      <c r="M46" s="75"/>
    </row>
    <row r="47" spans="1:13" ht="16.5">
      <c r="A47" s="105">
        <v>7</v>
      </c>
      <c r="B47" s="105" t="s">
        <v>95</v>
      </c>
      <c r="C47" s="84" t="s">
        <v>56</v>
      </c>
      <c r="D47" s="105" t="s">
        <v>97</v>
      </c>
      <c r="E47" s="106"/>
      <c r="F47" s="106">
        <v>1.4999999999999999E-2</v>
      </c>
      <c r="G47" s="107"/>
      <c r="H47" s="108"/>
      <c r="I47" s="107"/>
      <c r="J47" s="109"/>
      <c r="K47" s="110"/>
      <c r="L47" s="110"/>
      <c r="M47" s="109"/>
    </row>
    <row r="48" spans="1:13" ht="16.5">
      <c r="A48" s="92"/>
      <c r="B48" s="93"/>
      <c r="C48" s="94" t="s">
        <v>29</v>
      </c>
      <c r="D48" s="92" t="s">
        <v>30</v>
      </c>
      <c r="E48" s="75">
        <v>60.9</v>
      </c>
      <c r="F48" s="75">
        <f>F47*E48</f>
        <v>0.91349999999999998</v>
      </c>
      <c r="G48" s="75"/>
      <c r="H48" s="75"/>
      <c r="I48" s="92"/>
      <c r="J48" s="92"/>
      <c r="K48" s="92"/>
      <c r="L48" s="92"/>
      <c r="M48" s="75"/>
    </row>
    <row r="49" spans="1:13" ht="16.5">
      <c r="A49" s="87"/>
      <c r="B49" s="152"/>
      <c r="C49" s="89" t="s">
        <v>90</v>
      </c>
      <c r="D49" s="87" t="s">
        <v>1</v>
      </c>
      <c r="E49" s="121">
        <v>0.21</v>
      </c>
      <c r="F49" s="91">
        <f>F47*E49</f>
        <v>3.1499999999999996E-3</v>
      </c>
      <c r="G49" s="91"/>
      <c r="H49" s="87"/>
      <c r="I49" s="91"/>
      <c r="J49" s="91"/>
      <c r="K49" s="91"/>
      <c r="L49" s="91"/>
      <c r="M49" s="91"/>
    </row>
    <row r="50" spans="1:13" ht="16.5">
      <c r="A50" s="92"/>
      <c r="B50" s="153"/>
      <c r="C50" s="89" t="s">
        <v>121</v>
      </c>
      <c r="D50" s="92" t="s">
        <v>32</v>
      </c>
      <c r="E50" s="121"/>
      <c r="F50" s="91">
        <v>1</v>
      </c>
      <c r="G50" s="91"/>
      <c r="H50" s="87"/>
      <c r="I50" s="91"/>
      <c r="J50" s="91"/>
      <c r="K50" s="91"/>
      <c r="L50" s="91"/>
      <c r="M50" s="91"/>
    </row>
    <row r="51" spans="1:13" ht="16.5">
      <c r="A51" s="87"/>
      <c r="B51" s="153"/>
      <c r="C51" s="181" t="s">
        <v>197</v>
      </c>
      <c r="D51" s="87" t="s">
        <v>32</v>
      </c>
      <c r="E51" s="91"/>
      <c r="F51" s="91">
        <v>1</v>
      </c>
      <c r="G51" s="91"/>
      <c r="H51" s="91"/>
      <c r="I51" s="87"/>
      <c r="J51" s="91"/>
      <c r="K51" s="87"/>
      <c r="L51" s="87"/>
      <c r="M51" s="91"/>
    </row>
    <row r="52" spans="1:13" ht="16.5">
      <c r="A52" s="87"/>
      <c r="B52" s="108"/>
      <c r="C52" s="89" t="s">
        <v>118</v>
      </c>
      <c r="D52" s="87" t="s">
        <v>32</v>
      </c>
      <c r="E52" s="91"/>
      <c r="F52" s="91">
        <v>1</v>
      </c>
      <c r="G52" s="91"/>
      <c r="H52" s="91"/>
      <c r="I52" s="87"/>
      <c r="J52" s="91"/>
      <c r="K52" s="87"/>
      <c r="L52" s="87"/>
      <c r="M52" s="91"/>
    </row>
    <row r="53" spans="1:13" ht="16.5">
      <c r="A53" s="87"/>
      <c r="B53" s="108"/>
      <c r="C53" s="89" t="s">
        <v>119</v>
      </c>
      <c r="D53" s="87" t="s">
        <v>32</v>
      </c>
      <c r="E53" s="91"/>
      <c r="F53" s="91">
        <v>2</v>
      </c>
      <c r="G53" s="91"/>
      <c r="H53" s="91"/>
      <c r="I53" s="87"/>
      <c r="J53" s="91"/>
      <c r="K53" s="87"/>
      <c r="L53" s="87"/>
      <c r="M53" s="91"/>
    </row>
    <row r="54" spans="1:13" ht="16.5">
      <c r="A54" s="92"/>
      <c r="B54" s="92"/>
      <c r="C54" s="94" t="s">
        <v>57</v>
      </c>
      <c r="D54" s="92" t="s">
        <v>1</v>
      </c>
      <c r="E54" s="75">
        <v>15.6</v>
      </c>
      <c r="F54" s="75">
        <f>F47*E54</f>
        <v>0.23399999999999999</v>
      </c>
      <c r="G54" s="75"/>
      <c r="H54" s="92"/>
      <c r="I54" s="75"/>
      <c r="J54" s="75"/>
      <c r="K54" s="115"/>
      <c r="L54" s="115"/>
      <c r="M54" s="75"/>
    </row>
    <row r="55" spans="1:13" ht="16.5">
      <c r="A55" s="105">
        <v>8</v>
      </c>
      <c r="B55" s="105" t="s">
        <v>106</v>
      </c>
      <c r="C55" s="84" t="s">
        <v>58</v>
      </c>
      <c r="D55" s="105" t="s">
        <v>97</v>
      </c>
      <c r="E55" s="106"/>
      <c r="F55" s="106">
        <v>7.4999999999999997E-2</v>
      </c>
      <c r="G55" s="150"/>
      <c r="H55" s="108"/>
      <c r="I55" s="107"/>
      <c r="J55" s="109"/>
      <c r="K55" s="110"/>
      <c r="L55" s="110"/>
      <c r="M55" s="109"/>
    </row>
    <row r="56" spans="1:13" ht="16.5">
      <c r="A56" s="92"/>
      <c r="B56" s="93"/>
      <c r="C56" s="94" t="s">
        <v>29</v>
      </c>
      <c r="D56" s="92" t="s">
        <v>30</v>
      </c>
      <c r="E56" s="75">
        <v>58.3</v>
      </c>
      <c r="F56" s="75">
        <f>F55*E56</f>
        <v>4.3724999999999996</v>
      </c>
      <c r="G56" s="75"/>
      <c r="H56" s="75"/>
      <c r="I56" s="92"/>
      <c r="J56" s="92"/>
      <c r="K56" s="92"/>
      <c r="L56" s="92"/>
      <c r="M56" s="75"/>
    </row>
    <row r="57" spans="1:13" ht="16.5">
      <c r="A57" s="87"/>
      <c r="B57" s="152"/>
      <c r="C57" s="89" t="s">
        <v>90</v>
      </c>
      <c r="D57" s="87" t="s">
        <v>1</v>
      </c>
      <c r="E57" s="121">
        <v>0.46</v>
      </c>
      <c r="F57" s="91">
        <f>F55*E57</f>
        <v>3.4500000000000003E-2</v>
      </c>
      <c r="G57" s="91"/>
      <c r="H57" s="87"/>
      <c r="I57" s="91"/>
      <c r="J57" s="91"/>
      <c r="K57" s="91"/>
      <c r="L57" s="91"/>
      <c r="M57" s="91"/>
    </row>
    <row r="58" spans="1:13" ht="16.5">
      <c r="A58" s="92"/>
      <c r="B58" s="153"/>
      <c r="C58" s="89" t="s">
        <v>191</v>
      </c>
      <c r="D58" s="92" t="s">
        <v>32</v>
      </c>
      <c r="E58" s="121"/>
      <c r="F58" s="91">
        <v>1</v>
      </c>
      <c r="G58" s="91"/>
      <c r="H58" s="87"/>
      <c r="I58" s="91"/>
      <c r="J58" s="91"/>
      <c r="K58" s="91"/>
      <c r="L58" s="91"/>
      <c r="M58" s="91"/>
    </row>
    <row r="59" spans="1:13" ht="16.5">
      <c r="A59" s="87"/>
      <c r="B59" s="153"/>
      <c r="C59" s="182" t="s">
        <v>190</v>
      </c>
      <c r="D59" s="87" t="s">
        <v>32</v>
      </c>
      <c r="E59" s="91"/>
      <c r="F59" s="91">
        <v>4</v>
      </c>
      <c r="G59" s="91"/>
      <c r="H59" s="91"/>
      <c r="I59" s="91"/>
      <c r="J59" s="91"/>
      <c r="K59" s="87"/>
      <c r="L59" s="87"/>
      <c r="M59" s="91"/>
    </row>
    <row r="60" spans="1:13" ht="16.5">
      <c r="A60" s="87"/>
      <c r="B60" s="153"/>
      <c r="C60" s="182" t="s">
        <v>120</v>
      </c>
      <c r="D60" s="87" t="s">
        <v>32</v>
      </c>
      <c r="E60" s="91"/>
      <c r="F60" s="91">
        <v>1</v>
      </c>
      <c r="G60" s="91"/>
      <c r="H60" s="91"/>
      <c r="I60" s="91"/>
      <c r="J60" s="91"/>
      <c r="K60" s="87"/>
      <c r="L60" s="87"/>
      <c r="M60" s="91"/>
    </row>
    <row r="61" spans="1:13" ht="16.5">
      <c r="A61" s="87"/>
      <c r="B61" s="152"/>
      <c r="C61" s="89" t="s">
        <v>96</v>
      </c>
      <c r="D61" s="87" t="s">
        <v>32</v>
      </c>
      <c r="E61" s="121"/>
      <c r="F61" s="91">
        <v>1</v>
      </c>
      <c r="G61" s="91"/>
      <c r="H61" s="87"/>
      <c r="I61" s="91"/>
      <c r="J61" s="91"/>
      <c r="K61" s="91"/>
      <c r="L61" s="91"/>
      <c r="M61" s="91"/>
    </row>
    <row r="62" spans="1:13" ht="16.5">
      <c r="A62" s="87"/>
      <c r="B62" s="108"/>
      <c r="C62" s="89" t="s">
        <v>122</v>
      </c>
      <c r="D62" s="87" t="s">
        <v>32</v>
      </c>
      <c r="E62" s="91"/>
      <c r="F62" s="91">
        <v>4</v>
      </c>
      <c r="G62" s="91"/>
      <c r="H62" s="91"/>
      <c r="I62" s="87"/>
      <c r="J62" s="91"/>
      <c r="K62" s="87"/>
      <c r="L62" s="87"/>
      <c r="M62" s="91"/>
    </row>
    <row r="63" spans="1:13" ht="16.5">
      <c r="A63" s="87"/>
      <c r="B63" s="152"/>
      <c r="C63" s="89" t="s">
        <v>232</v>
      </c>
      <c r="D63" s="87" t="s">
        <v>32</v>
      </c>
      <c r="E63" s="121"/>
      <c r="F63" s="91">
        <v>1</v>
      </c>
      <c r="G63" s="91"/>
      <c r="H63" s="87"/>
      <c r="I63" s="91"/>
      <c r="J63" s="91"/>
      <c r="K63" s="91"/>
      <c r="L63" s="91"/>
      <c r="M63" s="91"/>
    </row>
    <row r="64" spans="1:13" ht="16.5">
      <c r="A64" s="87"/>
      <c r="B64" s="152"/>
      <c r="C64" s="89" t="s">
        <v>59</v>
      </c>
      <c r="D64" s="87" t="s">
        <v>32</v>
      </c>
      <c r="E64" s="121"/>
      <c r="F64" s="91">
        <v>1</v>
      </c>
      <c r="G64" s="91"/>
      <c r="H64" s="87"/>
      <c r="I64" s="91"/>
      <c r="J64" s="91"/>
      <c r="K64" s="91"/>
      <c r="L64" s="91"/>
      <c r="M64" s="91"/>
    </row>
    <row r="65" spans="1:13" ht="16.5">
      <c r="A65" s="87"/>
      <c r="B65" s="152"/>
      <c r="C65" s="89" t="s">
        <v>163</v>
      </c>
      <c r="D65" s="87" t="s">
        <v>32</v>
      </c>
      <c r="E65" s="121"/>
      <c r="F65" s="91">
        <v>2</v>
      </c>
      <c r="G65" s="91"/>
      <c r="H65" s="87"/>
      <c r="I65" s="91"/>
      <c r="J65" s="91"/>
      <c r="K65" s="91"/>
      <c r="L65" s="91"/>
      <c r="M65" s="91"/>
    </row>
    <row r="66" spans="1:13" ht="16.5">
      <c r="A66" s="92"/>
      <c r="B66" s="92"/>
      <c r="C66" s="183" t="s">
        <v>57</v>
      </c>
      <c r="D66" s="92" t="s">
        <v>1</v>
      </c>
      <c r="E66" s="75">
        <v>20.8</v>
      </c>
      <c r="F66" s="75">
        <f>F55*E66</f>
        <v>1.56</v>
      </c>
      <c r="G66" s="75"/>
      <c r="H66" s="92"/>
      <c r="I66" s="75"/>
      <c r="J66" s="75"/>
      <c r="K66" s="115"/>
      <c r="L66" s="115"/>
      <c r="M66" s="75"/>
    </row>
    <row r="67" spans="1:13" ht="16.5">
      <c r="A67" s="105">
        <v>9</v>
      </c>
      <c r="B67" s="105" t="s">
        <v>107</v>
      </c>
      <c r="C67" s="84" t="s">
        <v>60</v>
      </c>
      <c r="D67" s="105" t="s">
        <v>61</v>
      </c>
      <c r="E67" s="106"/>
      <c r="F67" s="150">
        <v>1</v>
      </c>
      <c r="G67" s="107"/>
      <c r="H67" s="108"/>
      <c r="I67" s="107"/>
      <c r="J67" s="107"/>
      <c r="K67" s="110"/>
      <c r="L67" s="110"/>
      <c r="M67" s="109"/>
    </row>
    <row r="68" spans="1:13" ht="16.5">
      <c r="A68" s="92"/>
      <c r="B68" s="93"/>
      <c r="C68" s="94" t="s">
        <v>29</v>
      </c>
      <c r="D68" s="92" t="s">
        <v>30</v>
      </c>
      <c r="E68" s="75">
        <v>2.19</v>
      </c>
      <c r="F68" s="75">
        <f>F67*E68</f>
        <v>2.19</v>
      </c>
      <c r="G68" s="75"/>
      <c r="H68" s="75"/>
      <c r="I68" s="92"/>
      <c r="J68" s="75"/>
      <c r="K68" s="92"/>
      <c r="L68" s="92"/>
      <c r="M68" s="75"/>
    </row>
    <row r="69" spans="1:13" ht="16.5">
      <c r="A69" s="92"/>
      <c r="B69" s="92"/>
      <c r="C69" s="94" t="s">
        <v>90</v>
      </c>
      <c r="D69" s="92" t="s">
        <v>1</v>
      </c>
      <c r="E69" s="75">
        <v>7.0000000000000007E-2</v>
      </c>
      <c r="F69" s="75">
        <f>F67*E69</f>
        <v>7.0000000000000007E-2</v>
      </c>
      <c r="G69" s="75"/>
      <c r="H69" s="92"/>
      <c r="I69" s="75"/>
      <c r="J69" s="179"/>
      <c r="K69" s="75"/>
      <c r="L69" s="75"/>
      <c r="M69" s="75"/>
    </row>
    <row r="70" spans="1:13" ht="16.5">
      <c r="A70" s="92"/>
      <c r="B70" s="93"/>
      <c r="C70" s="94" t="s">
        <v>192</v>
      </c>
      <c r="D70" s="92" t="s">
        <v>32</v>
      </c>
      <c r="E70" s="75"/>
      <c r="F70" s="75">
        <v>1</v>
      </c>
      <c r="G70" s="75"/>
      <c r="H70" s="75"/>
      <c r="I70" s="75"/>
      <c r="J70" s="75"/>
      <c r="K70" s="75"/>
      <c r="L70" s="75"/>
      <c r="M70" s="75"/>
    </row>
    <row r="71" spans="1:13" ht="16.5">
      <c r="A71" s="92"/>
      <c r="B71" s="93"/>
      <c r="C71" s="94" t="s">
        <v>50</v>
      </c>
      <c r="D71" s="92" t="s">
        <v>32</v>
      </c>
      <c r="E71" s="75">
        <v>0.37</v>
      </c>
      <c r="F71" s="75">
        <f>F67*E71</f>
        <v>0.37</v>
      </c>
      <c r="G71" s="75"/>
      <c r="H71" s="75"/>
      <c r="I71" s="75"/>
      <c r="J71" s="75"/>
      <c r="K71" s="91"/>
      <c r="L71" s="91"/>
      <c r="M71" s="75"/>
    </row>
    <row r="72" spans="1:13" ht="16.5">
      <c r="A72" s="105">
        <v>10</v>
      </c>
      <c r="B72" s="105" t="s">
        <v>108</v>
      </c>
      <c r="C72" s="84" t="s">
        <v>62</v>
      </c>
      <c r="D72" s="105" t="s">
        <v>61</v>
      </c>
      <c r="E72" s="106"/>
      <c r="F72" s="150">
        <v>2</v>
      </c>
      <c r="G72" s="107"/>
      <c r="H72" s="108"/>
      <c r="I72" s="107"/>
      <c r="J72" s="107"/>
      <c r="K72" s="110"/>
      <c r="L72" s="110"/>
      <c r="M72" s="109"/>
    </row>
    <row r="73" spans="1:13" ht="16.5">
      <c r="A73" s="92"/>
      <c r="B73" s="93"/>
      <c r="C73" s="94" t="s">
        <v>29</v>
      </c>
      <c r="D73" s="92" t="s">
        <v>30</v>
      </c>
      <c r="E73" s="75">
        <v>1.83</v>
      </c>
      <c r="F73" s="75">
        <f>F72*E73</f>
        <v>3.66</v>
      </c>
      <c r="G73" s="75"/>
      <c r="H73" s="75"/>
      <c r="I73" s="92"/>
      <c r="J73" s="75"/>
      <c r="K73" s="92"/>
      <c r="L73" s="92"/>
      <c r="M73" s="75"/>
    </row>
    <row r="74" spans="1:13" ht="16.5">
      <c r="A74" s="92"/>
      <c r="B74" s="92"/>
      <c r="C74" s="94" t="s">
        <v>90</v>
      </c>
      <c r="D74" s="92" t="s">
        <v>1</v>
      </c>
      <c r="E74" s="75">
        <v>0.05</v>
      </c>
      <c r="F74" s="75">
        <f>F72*E74</f>
        <v>0.1</v>
      </c>
      <c r="G74" s="75"/>
      <c r="H74" s="92"/>
      <c r="I74" s="75"/>
      <c r="J74" s="179"/>
      <c r="K74" s="75"/>
      <c r="L74" s="75"/>
      <c r="M74" s="75"/>
    </row>
    <row r="75" spans="1:13" ht="16.5">
      <c r="A75" s="92"/>
      <c r="B75" s="108"/>
      <c r="C75" s="94" t="s">
        <v>63</v>
      </c>
      <c r="D75" s="92" t="s">
        <v>32</v>
      </c>
      <c r="E75" s="75">
        <v>1</v>
      </c>
      <c r="F75" s="75">
        <f>F72*E75</f>
        <v>2</v>
      </c>
      <c r="G75" s="75"/>
      <c r="H75" s="75"/>
      <c r="I75" s="75"/>
      <c r="J75" s="75"/>
      <c r="K75" s="75"/>
      <c r="L75" s="75"/>
      <c r="M75" s="75"/>
    </row>
    <row r="76" spans="1:13" ht="16.5">
      <c r="A76" s="92"/>
      <c r="B76" s="93"/>
      <c r="C76" s="94" t="s">
        <v>50</v>
      </c>
      <c r="D76" s="92" t="s">
        <v>32</v>
      </c>
      <c r="E76" s="75">
        <v>0.43</v>
      </c>
      <c r="F76" s="75">
        <f>F72*E76</f>
        <v>0.86</v>
      </c>
      <c r="G76" s="75"/>
      <c r="H76" s="75"/>
      <c r="I76" s="75"/>
      <c r="J76" s="75"/>
      <c r="K76" s="91"/>
      <c r="L76" s="91"/>
      <c r="M76" s="75"/>
    </row>
    <row r="77" spans="1:13" ht="16.5">
      <c r="A77" s="105">
        <v>11</v>
      </c>
      <c r="B77" s="293" t="s">
        <v>298</v>
      </c>
      <c r="C77" s="84" t="s">
        <v>65</v>
      </c>
      <c r="D77" s="105" t="s">
        <v>105</v>
      </c>
      <c r="E77" s="106"/>
      <c r="F77" s="150">
        <v>3</v>
      </c>
      <c r="G77" s="107"/>
      <c r="H77" s="108"/>
      <c r="I77" s="107"/>
      <c r="J77" s="107"/>
      <c r="K77" s="110"/>
      <c r="L77" s="110"/>
      <c r="M77" s="109"/>
    </row>
    <row r="78" spans="1:13" ht="16.5">
      <c r="A78" s="92"/>
      <c r="B78" s="93"/>
      <c r="C78" s="94" t="s">
        <v>29</v>
      </c>
      <c r="D78" s="92" t="s">
        <v>30</v>
      </c>
      <c r="E78" s="312">
        <v>0.82</v>
      </c>
      <c r="F78" s="75">
        <f>F77*E78</f>
        <v>2.46</v>
      </c>
      <c r="G78" s="75"/>
      <c r="H78" s="75"/>
      <c r="I78" s="92"/>
      <c r="J78" s="75"/>
      <c r="K78" s="92"/>
      <c r="L78" s="92"/>
      <c r="M78" s="75"/>
    </row>
    <row r="79" spans="1:13" ht="16.5">
      <c r="A79" s="92"/>
      <c r="B79" s="92"/>
      <c r="C79" s="94" t="s">
        <v>90</v>
      </c>
      <c r="D79" s="92" t="s">
        <v>1</v>
      </c>
      <c r="E79" s="312">
        <v>0.01</v>
      </c>
      <c r="F79" s="75">
        <f>F77*E79</f>
        <v>0.03</v>
      </c>
      <c r="G79" s="75"/>
      <c r="H79" s="92"/>
      <c r="I79" s="75"/>
      <c r="J79" s="179"/>
      <c r="K79" s="75"/>
      <c r="L79" s="75"/>
      <c r="M79" s="75"/>
    </row>
    <row r="80" spans="1:13" ht="16.5">
      <c r="A80" s="92"/>
      <c r="B80" s="108"/>
      <c r="C80" s="94" t="s">
        <v>124</v>
      </c>
      <c r="D80" s="92" t="s">
        <v>32</v>
      </c>
      <c r="E80" s="75"/>
      <c r="F80" s="75">
        <v>1</v>
      </c>
      <c r="G80" s="75"/>
      <c r="H80" s="75"/>
      <c r="I80" s="75"/>
      <c r="J80" s="75"/>
      <c r="K80" s="75"/>
      <c r="L80" s="75"/>
      <c r="M80" s="75"/>
    </row>
    <row r="81" spans="1:13" ht="16.5">
      <c r="A81" s="92"/>
      <c r="B81" s="108"/>
      <c r="C81" s="94" t="s">
        <v>123</v>
      </c>
      <c r="D81" s="92" t="s">
        <v>32</v>
      </c>
      <c r="E81" s="75"/>
      <c r="F81" s="75">
        <v>2</v>
      </c>
      <c r="G81" s="75"/>
      <c r="H81" s="75"/>
      <c r="I81" s="75"/>
      <c r="J81" s="75"/>
      <c r="K81" s="75"/>
      <c r="L81" s="75"/>
      <c r="M81" s="75"/>
    </row>
    <row r="82" spans="1:13" ht="16.5">
      <c r="A82" s="92"/>
      <c r="B82" s="93"/>
      <c r="C82" s="94" t="s">
        <v>50</v>
      </c>
      <c r="D82" s="92" t="s">
        <v>32</v>
      </c>
      <c r="E82" s="312">
        <v>7.0000000000000007E-2</v>
      </c>
      <c r="F82" s="75">
        <f>F77*E82</f>
        <v>0.21000000000000002</v>
      </c>
      <c r="G82" s="75"/>
      <c r="H82" s="75"/>
      <c r="I82" s="75"/>
      <c r="J82" s="75"/>
      <c r="K82" s="91"/>
      <c r="L82" s="91"/>
      <c r="M82" s="75"/>
    </row>
    <row r="83" spans="1:13" ht="16.5">
      <c r="A83" s="105">
        <v>12</v>
      </c>
      <c r="B83" s="105" t="s">
        <v>193</v>
      </c>
      <c r="C83" s="84" t="s">
        <v>194</v>
      </c>
      <c r="D83" s="105" t="s">
        <v>61</v>
      </c>
      <c r="E83" s="106"/>
      <c r="F83" s="150">
        <v>1</v>
      </c>
      <c r="G83" s="107"/>
      <c r="H83" s="108"/>
      <c r="I83" s="107"/>
      <c r="J83" s="107"/>
      <c r="K83" s="110"/>
      <c r="L83" s="110"/>
      <c r="M83" s="109"/>
    </row>
    <row r="84" spans="1:13" ht="16.5">
      <c r="A84" s="92"/>
      <c r="B84" s="93"/>
      <c r="C84" s="94" t="s">
        <v>29</v>
      </c>
      <c r="D84" s="92" t="s">
        <v>30</v>
      </c>
      <c r="E84" s="75">
        <v>2.44</v>
      </c>
      <c r="F84" s="75">
        <f>F83*E84</f>
        <v>2.44</v>
      </c>
      <c r="G84" s="75"/>
      <c r="H84" s="75"/>
      <c r="I84" s="92"/>
      <c r="J84" s="75"/>
      <c r="K84" s="92"/>
      <c r="L84" s="92"/>
      <c r="M84" s="75"/>
    </row>
    <row r="85" spans="1:13" ht="16.5">
      <c r="A85" s="92"/>
      <c r="B85" s="92"/>
      <c r="C85" s="94" t="s">
        <v>90</v>
      </c>
      <c r="D85" s="92" t="s">
        <v>1</v>
      </c>
      <c r="E85" s="75">
        <v>0.13</v>
      </c>
      <c r="F85" s="75">
        <f>F83*E85</f>
        <v>0.13</v>
      </c>
      <c r="G85" s="75"/>
      <c r="H85" s="92"/>
      <c r="I85" s="75"/>
      <c r="J85" s="179"/>
      <c r="K85" s="75"/>
      <c r="L85" s="75"/>
      <c r="M85" s="75"/>
    </row>
    <row r="86" spans="1:13" ht="16.5">
      <c r="A86" s="92"/>
      <c r="B86" s="93"/>
      <c r="C86" s="94" t="s">
        <v>195</v>
      </c>
      <c r="D86" s="92" t="s">
        <v>32</v>
      </c>
      <c r="E86" s="75"/>
      <c r="F86" s="75">
        <v>1</v>
      </c>
      <c r="G86" s="75"/>
      <c r="H86" s="75"/>
      <c r="I86" s="75"/>
      <c r="J86" s="75"/>
      <c r="K86" s="75"/>
      <c r="L86" s="75"/>
      <c r="M86" s="75"/>
    </row>
    <row r="87" spans="1:13" ht="16.5">
      <c r="A87" s="92"/>
      <c r="B87" s="93"/>
      <c r="C87" s="94" t="s">
        <v>50</v>
      </c>
      <c r="D87" s="92" t="s">
        <v>32</v>
      </c>
      <c r="E87" s="75">
        <v>0.94</v>
      </c>
      <c r="F87" s="75">
        <f>F83*E87</f>
        <v>0.94</v>
      </c>
      <c r="G87" s="75"/>
      <c r="H87" s="75"/>
      <c r="I87" s="75"/>
      <c r="J87" s="75"/>
      <c r="K87" s="91"/>
      <c r="L87" s="91"/>
      <c r="M87" s="75"/>
    </row>
    <row r="88" spans="1:13" ht="16.5">
      <c r="A88" s="96">
        <v>13</v>
      </c>
      <c r="B88" s="105" t="s">
        <v>187</v>
      </c>
      <c r="C88" s="27" t="s">
        <v>231</v>
      </c>
      <c r="D88" s="27" t="s">
        <v>102</v>
      </c>
      <c r="E88" s="27"/>
      <c r="F88" s="79">
        <v>0.05</v>
      </c>
      <c r="G88" s="144"/>
      <c r="H88" s="144"/>
      <c r="I88" s="144"/>
      <c r="J88" s="144"/>
      <c r="K88" s="144"/>
      <c r="L88" s="144"/>
      <c r="M88" s="144"/>
    </row>
    <row r="89" spans="1:13" ht="16.5">
      <c r="A89" s="117"/>
      <c r="B89" s="118"/>
      <c r="C89" s="119" t="s">
        <v>164</v>
      </c>
      <c r="D89" s="120" t="s">
        <v>82</v>
      </c>
      <c r="E89" s="112">
        <v>20.6</v>
      </c>
      <c r="F89" s="95">
        <f>F88*E89</f>
        <v>1.03</v>
      </c>
      <c r="G89" s="112"/>
      <c r="H89" s="75"/>
      <c r="I89" s="112"/>
      <c r="J89" s="112"/>
      <c r="K89" s="112"/>
      <c r="L89" s="112"/>
      <c r="M89" s="112"/>
    </row>
    <row r="90" spans="1:13" ht="16.5">
      <c r="A90" s="117"/>
      <c r="B90" s="118"/>
      <c r="C90" s="119" t="s">
        <v>171</v>
      </c>
      <c r="D90" s="118" t="s">
        <v>1</v>
      </c>
      <c r="E90" s="85">
        <v>0.6</v>
      </c>
      <c r="F90" s="121">
        <f>F88*E90</f>
        <v>0.03</v>
      </c>
      <c r="G90" s="85"/>
      <c r="H90" s="87"/>
      <c r="I90" s="85"/>
      <c r="J90" s="85"/>
      <c r="K90" s="85"/>
      <c r="L90" s="85"/>
      <c r="M90" s="85"/>
    </row>
    <row r="91" spans="1:13" ht="16.5">
      <c r="A91" s="117"/>
      <c r="B91" s="146"/>
      <c r="C91" s="122" t="s">
        <v>173</v>
      </c>
      <c r="D91" s="120" t="s">
        <v>47</v>
      </c>
      <c r="E91" s="123">
        <v>0.65</v>
      </c>
      <c r="F91" s="211">
        <f>F88*E91</f>
        <v>3.2500000000000001E-2</v>
      </c>
      <c r="G91" s="120"/>
      <c r="H91" s="118"/>
      <c r="I91" s="123"/>
      <c r="J91" s="123"/>
      <c r="K91" s="123"/>
      <c r="L91" s="123"/>
      <c r="M91" s="123"/>
    </row>
    <row r="92" spans="1:13" ht="16.5">
      <c r="A92" s="4"/>
      <c r="B92" s="4"/>
      <c r="C92" s="4" t="s">
        <v>9</v>
      </c>
      <c r="D92" s="4"/>
      <c r="E92" s="19"/>
      <c r="F92" s="19"/>
      <c r="G92" s="4"/>
      <c r="H92" s="20"/>
      <c r="I92" s="20"/>
      <c r="J92" s="20"/>
      <c r="K92" s="21"/>
      <c r="L92" s="20"/>
      <c r="M92" s="20"/>
    </row>
    <row r="93" spans="1:13" ht="16.5">
      <c r="A93" s="40">
        <v>14</v>
      </c>
      <c r="B93" s="40"/>
      <c r="C93" s="40" t="s">
        <v>66</v>
      </c>
      <c r="D93" s="22">
        <v>0.05</v>
      </c>
      <c r="E93" s="49"/>
      <c r="F93" s="49"/>
      <c r="G93" s="51"/>
      <c r="H93" s="51"/>
      <c r="I93" s="51"/>
      <c r="J93" s="51"/>
      <c r="K93" s="51"/>
      <c r="L93" s="51"/>
      <c r="M93" s="51"/>
    </row>
    <row r="94" spans="1:13" ht="16.5">
      <c r="A94" s="40"/>
      <c r="B94" s="40"/>
      <c r="C94" s="40" t="s">
        <v>9</v>
      </c>
      <c r="D94" s="40"/>
      <c r="E94" s="40"/>
      <c r="F94" s="40"/>
      <c r="G94" s="40"/>
      <c r="H94" s="51"/>
      <c r="I94" s="51"/>
      <c r="J94" s="51"/>
      <c r="K94" s="51"/>
      <c r="L94" s="51"/>
      <c r="M94" s="51"/>
    </row>
    <row r="95" spans="1:13" ht="16.5">
      <c r="A95" s="4"/>
      <c r="B95" s="4"/>
      <c r="C95" s="4" t="s">
        <v>67</v>
      </c>
      <c r="D95" s="23">
        <v>0.12</v>
      </c>
      <c r="E95" s="19"/>
      <c r="F95" s="19"/>
      <c r="G95" s="4"/>
      <c r="H95" s="20"/>
      <c r="I95" s="20"/>
      <c r="J95" s="20"/>
      <c r="K95" s="21"/>
      <c r="L95" s="21"/>
      <c r="M95" s="20"/>
    </row>
    <row r="96" spans="1:13" ht="16.5">
      <c r="A96" s="4"/>
      <c r="B96" s="4"/>
      <c r="C96" s="4" t="s">
        <v>234</v>
      </c>
      <c r="D96" s="4"/>
      <c r="E96" s="19"/>
      <c r="F96" s="19"/>
      <c r="G96" s="4"/>
      <c r="H96" s="20"/>
      <c r="I96" s="20"/>
      <c r="J96" s="20"/>
      <c r="K96" s="21"/>
      <c r="L96" s="20"/>
      <c r="M96" s="20"/>
    </row>
    <row r="97" spans="1:13" ht="16.5">
      <c r="A97" s="42"/>
      <c r="B97" s="42"/>
      <c r="C97" s="212" t="s">
        <v>270</v>
      </c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ht="33">
      <c r="A98" s="210">
        <v>15</v>
      </c>
      <c r="B98" s="5" t="s">
        <v>262</v>
      </c>
      <c r="C98" s="96" t="s">
        <v>266</v>
      </c>
      <c r="D98" s="97" t="s">
        <v>259</v>
      </c>
      <c r="E98" s="213"/>
      <c r="F98" s="214">
        <v>1.2999999999999999E-2</v>
      </c>
      <c r="G98" s="83"/>
      <c r="H98" s="81"/>
      <c r="I98" s="82"/>
      <c r="J98" s="81"/>
      <c r="K98" s="81"/>
      <c r="L98" s="81"/>
      <c r="M98" s="81"/>
    </row>
    <row r="99" spans="1:13" ht="18">
      <c r="A99" s="98"/>
      <c r="B99" s="81"/>
      <c r="C99" s="99" t="s">
        <v>88</v>
      </c>
      <c r="D99" s="83" t="s">
        <v>82</v>
      </c>
      <c r="E99" s="100">
        <v>11</v>
      </c>
      <c r="F99" s="101">
        <f>F98*E99</f>
        <v>0.14299999999999999</v>
      </c>
      <c r="G99" s="100"/>
      <c r="H99" s="100"/>
      <c r="I99" s="102"/>
      <c r="J99" s="83"/>
      <c r="K99" s="83"/>
      <c r="L99" s="83"/>
      <c r="M99" s="103"/>
    </row>
    <row r="100" spans="1:13" ht="36">
      <c r="A100" s="98"/>
      <c r="B100" s="88"/>
      <c r="C100" s="104" t="s">
        <v>260</v>
      </c>
      <c r="D100" s="83" t="s">
        <v>261</v>
      </c>
      <c r="E100" s="100">
        <v>51.9</v>
      </c>
      <c r="F100" s="103">
        <f>E100*F98</f>
        <v>0.67469999999999997</v>
      </c>
      <c r="G100" s="83"/>
      <c r="H100" s="81"/>
      <c r="I100" s="82"/>
      <c r="J100" s="81"/>
      <c r="K100" s="83"/>
      <c r="L100" s="100"/>
      <c r="M100" s="103"/>
    </row>
    <row r="101" spans="1:13" ht="33">
      <c r="A101" s="105">
        <v>16</v>
      </c>
      <c r="B101" s="105" t="s">
        <v>235</v>
      </c>
      <c r="C101" s="84" t="s">
        <v>265</v>
      </c>
      <c r="D101" s="105" t="s">
        <v>226</v>
      </c>
      <c r="E101" s="106"/>
      <c r="F101" s="150">
        <v>0.1</v>
      </c>
      <c r="G101" s="107"/>
      <c r="H101" s="108"/>
      <c r="I101" s="107"/>
      <c r="J101" s="109"/>
      <c r="K101" s="110"/>
      <c r="L101" s="110"/>
      <c r="M101" s="109"/>
    </row>
    <row r="102" spans="1:13" ht="16.5">
      <c r="A102" s="92"/>
      <c r="B102" s="93"/>
      <c r="C102" s="94" t="s">
        <v>29</v>
      </c>
      <c r="D102" s="92" t="s">
        <v>30</v>
      </c>
      <c r="E102" s="75">
        <v>154</v>
      </c>
      <c r="F102" s="75">
        <f>F101*E102</f>
        <v>15.4</v>
      </c>
      <c r="G102" s="75"/>
      <c r="H102" s="75"/>
      <c r="I102" s="92"/>
      <c r="J102" s="92"/>
      <c r="K102" s="92"/>
      <c r="L102" s="92"/>
      <c r="M102" s="75"/>
    </row>
    <row r="103" spans="1:13" ht="16.5">
      <c r="A103" s="249">
        <v>17</v>
      </c>
      <c r="B103" s="5" t="s">
        <v>236</v>
      </c>
      <c r="C103" s="84" t="s">
        <v>237</v>
      </c>
      <c r="D103" s="249" t="s">
        <v>238</v>
      </c>
      <c r="E103" s="250"/>
      <c r="F103" s="251">
        <v>0.6</v>
      </c>
      <c r="G103" s="85"/>
      <c r="H103" s="86"/>
      <c r="I103" s="85"/>
      <c r="J103" s="252"/>
      <c r="K103" s="253"/>
      <c r="L103" s="253"/>
      <c r="M103" s="252"/>
    </row>
    <row r="104" spans="1:13" ht="16.5">
      <c r="A104" s="87"/>
      <c r="B104" s="87"/>
      <c r="C104" s="124" t="s">
        <v>29</v>
      </c>
      <c r="D104" s="87" t="s">
        <v>30</v>
      </c>
      <c r="E104" s="91">
        <v>18</v>
      </c>
      <c r="F104" s="91">
        <f>F103*E104</f>
        <v>10.799999999999999</v>
      </c>
      <c r="G104" s="91"/>
      <c r="H104" s="91"/>
      <c r="I104" s="87"/>
      <c r="J104" s="87"/>
      <c r="K104" s="87"/>
      <c r="L104" s="87"/>
      <c r="M104" s="91"/>
    </row>
    <row r="105" spans="1:13" ht="16.5">
      <c r="A105" s="87"/>
      <c r="B105" s="87"/>
      <c r="C105" s="124" t="s">
        <v>239</v>
      </c>
      <c r="D105" s="87" t="s">
        <v>47</v>
      </c>
      <c r="E105" s="91">
        <v>11</v>
      </c>
      <c r="F105" s="91">
        <f>F103*E105</f>
        <v>6.6</v>
      </c>
      <c r="G105" s="91"/>
      <c r="H105" s="91"/>
      <c r="I105" s="91"/>
      <c r="J105" s="91"/>
      <c r="K105" s="87"/>
      <c r="L105" s="87"/>
      <c r="M105" s="91"/>
    </row>
    <row r="106" spans="1:13" ht="16.5">
      <c r="A106" s="105">
        <v>18</v>
      </c>
      <c r="B106" s="105" t="s">
        <v>240</v>
      </c>
      <c r="C106" s="84" t="s">
        <v>241</v>
      </c>
      <c r="D106" s="105" t="s">
        <v>242</v>
      </c>
      <c r="E106" s="106"/>
      <c r="F106" s="106">
        <v>5.6000000000000001E-2</v>
      </c>
      <c r="G106" s="107"/>
      <c r="H106" s="108"/>
      <c r="I106" s="107"/>
      <c r="J106" s="109"/>
      <c r="K106" s="110"/>
      <c r="L106" s="110"/>
      <c r="M106" s="109"/>
    </row>
    <row r="107" spans="1:13" ht="16.5">
      <c r="A107" s="87"/>
      <c r="B107" s="87"/>
      <c r="C107" s="124" t="s">
        <v>29</v>
      </c>
      <c r="D107" s="87" t="s">
        <v>30</v>
      </c>
      <c r="E107" s="121">
        <v>803</v>
      </c>
      <c r="F107" s="121">
        <f>F106*E107</f>
        <v>44.968000000000004</v>
      </c>
      <c r="G107" s="91"/>
      <c r="H107" s="91"/>
      <c r="I107" s="87"/>
      <c r="J107" s="87"/>
      <c r="K107" s="87"/>
      <c r="L107" s="87"/>
      <c r="M107" s="91"/>
    </row>
    <row r="108" spans="1:13" ht="33">
      <c r="A108" s="86"/>
      <c r="B108" s="86"/>
      <c r="C108" s="254" t="s">
        <v>243</v>
      </c>
      <c r="D108" s="86" t="s">
        <v>244</v>
      </c>
      <c r="E108" s="85">
        <v>1000</v>
      </c>
      <c r="F108" s="85">
        <f>F106*E108</f>
        <v>56</v>
      </c>
      <c r="G108" s="85"/>
      <c r="H108" s="85"/>
      <c r="I108" s="85"/>
      <c r="J108" s="85"/>
      <c r="K108" s="86"/>
      <c r="L108" s="86"/>
      <c r="M108" s="85"/>
    </row>
    <row r="109" spans="1:13" ht="16.5">
      <c r="A109" s="87"/>
      <c r="B109" s="87"/>
      <c r="C109" s="124" t="s">
        <v>31</v>
      </c>
      <c r="D109" s="87" t="s">
        <v>1</v>
      </c>
      <c r="E109" s="121">
        <v>18.5</v>
      </c>
      <c r="F109" s="121">
        <f>F106*E109</f>
        <v>1.036</v>
      </c>
      <c r="G109" s="91"/>
      <c r="H109" s="87"/>
      <c r="I109" s="91"/>
      <c r="J109" s="151"/>
      <c r="K109" s="91"/>
      <c r="L109" s="91"/>
      <c r="M109" s="91"/>
    </row>
    <row r="110" spans="1:13" ht="33">
      <c r="A110" s="105">
        <v>19</v>
      </c>
      <c r="B110" s="105" t="s">
        <v>245</v>
      </c>
      <c r="C110" s="84" t="s">
        <v>246</v>
      </c>
      <c r="D110" s="255" t="s">
        <v>247</v>
      </c>
      <c r="E110" s="106"/>
      <c r="F110" s="150">
        <v>2</v>
      </c>
      <c r="G110" s="107"/>
      <c r="H110" s="108"/>
      <c r="I110" s="107"/>
      <c r="J110" s="109"/>
      <c r="K110" s="110"/>
      <c r="L110" s="110"/>
      <c r="M110" s="109"/>
    </row>
    <row r="111" spans="1:13" ht="16.5">
      <c r="A111" s="92"/>
      <c r="B111" s="93"/>
      <c r="C111" s="94" t="s">
        <v>29</v>
      </c>
      <c r="D111" s="92" t="s">
        <v>30</v>
      </c>
      <c r="E111" s="75">
        <v>16.8</v>
      </c>
      <c r="F111" s="75">
        <f>F110*E111</f>
        <v>33.6</v>
      </c>
      <c r="G111" s="75"/>
      <c r="H111" s="75"/>
      <c r="I111" s="92"/>
      <c r="J111" s="92"/>
      <c r="K111" s="92"/>
      <c r="L111" s="92"/>
      <c r="M111" s="75"/>
    </row>
    <row r="112" spans="1:13" ht="16.5">
      <c r="A112" s="92"/>
      <c r="B112" s="92"/>
      <c r="C112" s="94" t="s">
        <v>248</v>
      </c>
      <c r="D112" s="92" t="s">
        <v>47</v>
      </c>
      <c r="E112" s="95">
        <v>0.05</v>
      </c>
      <c r="F112" s="75">
        <f>F110*E112</f>
        <v>0.1</v>
      </c>
      <c r="G112" s="75"/>
      <c r="H112" s="92"/>
      <c r="I112" s="75"/>
      <c r="J112" s="75"/>
      <c r="K112" s="115"/>
      <c r="L112" s="115"/>
      <c r="M112" s="75"/>
    </row>
    <row r="113" spans="1:13" ht="16.5">
      <c r="A113" s="92"/>
      <c r="B113" s="92"/>
      <c r="C113" s="94" t="s">
        <v>50</v>
      </c>
      <c r="D113" s="92" t="s">
        <v>1</v>
      </c>
      <c r="E113" s="95">
        <v>0.3</v>
      </c>
      <c r="F113" s="75">
        <f>F110*E113</f>
        <v>0.6</v>
      </c>
      <c r="G113" s="75"/>
      <c r="H113" s="92"/>
      <c r="I113" s="75"/>
      <c r="J113" s="75"/>
      <c r="K113" s="75"/>
      <c r="L113" s="75"/>
      <c r="M113" s="75"/>
    </row>
    <row r="114" spans="1:13" ht="16.5">
      <c r="A114" s="105">
        <v>20</v>
      </c>
      <c r="B114" s="105" t="s">
        <v>249</v>
      </c>
      <c r="C114" s="256" t="s">
        <v>250</v>
      </c>
      <c r="D114" s="257" t="s">
        <v>238</v>
      </c>
      <c r="E114" s="258"/>
      <c r="F114" s="259">
        <v>0.66</v>
      </c>
      <c r="G114" s="246"/>
      <c r="H114" s="244"/>
      <c r="I114" s="246"/>
      <c r="J114" s="177"/>
      <c r="K114" s="260"/>
      <c r="L114" s="260"/>
      <c r="M114" s="177"/>
    </row>
    <row r="115" spans="1:13" ht="16.5">
      <c r="A115" s="87"/>
      <c r="B115" s="261"/>
      <c r="C115" s="262" t="s">
        <v>29</v>
      </c>
      <c r="D115" s="261" t="s">
        <v>30</v>
      </c>
      <c r="E115" s="178">
        <v>106</v>
      </c>
      <c r="F115" s="263">
        <f>F114*E115</f>
        <v>69.960000000000008</v>
      </c>
      <c r="G115" s="178"/>
      <c r="H115" s="178"/>
      <c r="I115" s="261"/>
      <c r="J115" s="261"/>
      <c r="K115" s="261"/>
      <c r="L115" s="261"/>
      <c r="M115" s="178"/>
    </row>
    <row r="116" spans="1:13" ht="16.5">
      <c r="A116" s="92"/>
      <c r="B116" s="264"/>
      <c r="C116" s="265" t="s">
        <v>31</v>
      </c>
      <c r="D116" s="264" t="s">
        <v>1</v>
      </c>
      <c r="E116" s="266">
        <v>71.400000000000006</v>
      </c>
      <c r="F116" s="267">
        <f>F114*E116</f>
        <v>47.124000000000009</v>
      </c>
      <c r="G116" s="267"/>
      <c r="H116" s="264"/>
      <c r="I116" s="267"/>
      <c r="J116" s="268"/>
      <c r="K116" s="267"/>
      <c r="L116" s="267"/>
      <c r="M116" s="267"/>
    </row>
    <row r="117" spans="1:13" ht="16.5">
      <c r="A117" s="92"/>
      <c r="B117" s="120"/>
      <c r="C117" s="265" t="s">
        <v>251</v>
      </c>
      <c r="D117" s="264" t="s">
        <v>32</v>
      </c>
      <c r="E117" s="267"/>
      <c r="F117" s="267">
        <v>4</v>
      </c>
      <c r="G117" s="267"/>
      <c r="H117" s="264"/>
      <c r="I117" s="267"/>
      <c r="J117" s="267"/>
      <c r="K117" s="267"/>
      <c r="L117" s="267"/>
      <c r="M117" s="267"/>
    </row>
    <row r="118" spans="1:13" ht="16.5">
      <c r="A118" s="92"/>
      <c r="B118" s="120"/>
      <c r="C118" s="269" t="s">
        <v>263</v>
      </c>
      <c r="D118" s="270" t="s">
        <v>32</v>
      </c>
      <c r="E118" s="271"/>
      <c r="F118" s="271">
        <v>4</v>
      </c>
      <c r="G118" s="271"/>
      <c r="H118" s="270"/>
      <c r="I118" s="271"/>
      <c r="J118" s="271"/>
      <c r="K118" s="271"/>
      <c r="L118" s="271"/>
      <c r="M118" s="271"/>
    </row>
    <row r="119" spans="1:13" ht="16.5">
      <c r="A119" s="92"/>
      <c r="B119" s="120"/>
      <c r="C119" s="265" t="s">
        <v>252</v>
      </c>
      <c r="D119" s="270" t="s">
        <v>32</v>
      </c>
      <c r="E119" s="271"/>
      <c r="F119" s="271">
        <v>4</v>
      </c>
      <c r="G119" s="271"/>
      <c r="H119" s="270"/>
      <c r="I119" s="271"/>
      <c r="J119" s="271"/>
      <c r="K119" s="271"/>
      <c r="L119" s="271"/>
      <c r="M119" s="271"/>
    </row>
    <row r="120" spans="1:13" ht="16.5">
      <c r="A120" s="92"/>
      <c r="B120" s="120"/>
      <c r="C120" s="269" t="s">
        <v>264</v>
      </c>
      <c r="D120" s="270" t="s">
        <v>32</v>
      </c>
      <c r="E120" s="271"/>
      <c r="F120" s="271">
        <v>4</v>
      </c>
      <c r="G120" s="271"/>
      <c r="H120" s="270"/>
      <c r="I120" s="271"/>
      <c r="J120" s="271"/>
      <c r="K120" s="271"/>
      <c r="L120" s="271"/>
      <c r="M120" s="271"/>
    </row>
    <row r="121" spans="1:13" ht="16.5">
      <c r="A121" s="87"/>
      <c r="B121" s="120"/>
      <c r="C121" s="262" t="s">
        <v>253</v>
      </c>
      <c r="D121" s="261" t="s">
        <v>47</v>
      </c>
      <c r="E121" s="178">
        <v>1.57</v>
      </c>
      <c r="F121" s="178">
        <f>F114*E121</f>
        <v>1.0362</v>
      </c>
      <c r="G121" s="178"/>
      <c r="H121" s="261"/>
      <c r="I121" s="178"/>
      <c r="J121" s="178"/>
      <c r="K121" s="178"/>
      <c r="L121" s="178"/>
      <c r="M121" s="178"/>
    </row>
    <row r="122" spans="1:13" ht="16.5">
      <c r="A122" s="92"/>
      <c r="B122" s="120"/>
      <c r="C122" s="265" t="s">
        <v>254</v>
      </c>
      <c r="D122" s="264" t="s">
        <v>255</v>
      </c>
      <c r="E122" s="266">
        <v>3.0000000000000001E-3</v>
      </c>
      <c r="F122" s="266">
        <f>F114*E122</f>
        <v>1.98E-3</v>
      </c>
      <c r="G122" s="267"/>
      <c r="H122" s="264"/>
      <c r="I122" s="267"/>
      <c r="J122" s="267"/>
      <c r="K122" s="267"/>
      <c r="L122" s="267"/>
      <c r="M122" s="267"/>
    </row>
    <row r="123" spans="1:13" ht="16.5">
      <c r="A123" s="92"/>
      <c r="B123" s="264"/>
      <c r="C123" s="265" t="s">
        <v>50</v>
      </c>
      <c r="D123" s="264" t="s">
        <v>1</v>
      </c>
      <c r="E123" s="266">
        <v>66.099999999999994</v>
      </c>
      <c r="F123" s="267">
        <f>F114*E123</f>
        <v>43.625999999999998</v>
      </c>
      <c r="G123" s="267"/>
      <c r="H123" s="264"/>
      <c r="I123" s="267"/>
      <c r="J123" s="267"/>
      <c r="K123" s="272"/>
      <c r="L123" s="272"/>
      <c r="M123" s="267"/>
    </row>
    <row r="124" spans="1:13" ht="16.5">
      <c r="A124" s="105">
        <v>21</v>
      </c>
      <c r="B124" s="105" t="s">
        <v>256</v>
      </c>
      <c r="C124" s="84" t="s">
        <v>257</v>
      </c>
      <c r="D124" s="105" t="s">
        <v>226</v>
      </c>
      <c r="E124" s="106"/>
      <c r="F124" s="150">
        <v>0.09</v>
      </c>
      <c r="G124" s="107"/>
      <c r="H124" s="108"/>
      <c r="I124" s="107"/>
      <c r="J124" s="109"/>
      <c r="K124" s="110"/>
      <c r="L124" s="110"/>
      <c r="M124" s="109"/>
    </row>
    <row r="125" spans="1:13" ht="16.5">
      <c r="A125" s="92"/>
      <c r="B125" s="93"/>
      <c r="C125" s="94" t="s">
        <v>29</v>
      </c>
      <c r="D125" s="92" t="s">
        <v>30</v>
      </c>
      <c r="E125" s="95">
        <v>99.3</v>
      </c>
      <c r="F125" s="75">
        <f>F124*E125</f>
        <v>8.9369999999999994</v>
      </c>
      <c r="G125" s="75"/>
      <c r="H125" s="75"/>
      <c r="I125" s="92"/>
      <c r="J125" s="92"/>
      <c r="K125" s="92"/>
      <c r="L125" s="92"/>
      <c r="M125" s="75"/>
    </row>
    <row r="126" spans="1:13" ht="33">
      <c r="A126" s="105">
        <v>22</v>
      </c>
      <c r="B126" s="105" t="s">
        <v>267</v>
      </c>
      <c r="C126" s="84" t="s">
        <v>268</v>
      </c>
      <c r="D126" s="105" t="s">
        <v>226</v>
      </c>
      <c r="E126" s="106"/>
      <c r="F126" s="150">
        <v>0.03</v>
      </c>
      <c r="G126" s="107"/>
      <c r="H126" s="108"/>
      <c r="I126" s="107"/>
      <c r="J126" s="109"/>
      <c r="K126" s="110"/>
      <c r="L126" s="110"/>
      <c r="M126" s="109"/>
    </row>
    <row r="127" spans="1:13" ht="16.5">
      <c r="A127" s="92"/>
      <c r="B127" s="93"/>
      <c r="C127" s="94" t="s">
        <v>29</v>
      </c>
      <c r="D127" s="92" t="s">
        <v>30</v>
      </c>
      <c r="E127" s="95">
        <v>173</v>
      </c>
      <c r="F127" s="75">
        <f>F126*E127</f>
        <v>5.1899999999999995</v>
      </c>
      <c r="G127" s="75"/>
      <c r="H127" s="75"/>
      <c r="I127" s="92"/>
      <c r="J127" s="92"/>
      <c r="K127" s="92"/>
      <c r="L127" s="92"/>
      <c r="M127" s="75"/>
    </row>
    <row r="128" spans="1:13" ht="49.5">
      <c r="A128" s="105">
        <v>23</v>
      </c>
      <c r="B128" s="273" t="s">
        <v>218</v>
      </c>
      <c r="C128" s="256" t="s">
        <v>258</v>
      </c>
      <c r="D128" s="257" t="s">
        <v>115</v>
      </c>
      <c r="E128" s="258"/>
      <c r="F128" s="106">
        <v>1.0999999999999999E-2</v>
      </c>
      <c r="G128" s="246"/>
      <c r="H128" s="244"/>
      <c r="I128" s="246"/>
      <c r="J128" s="177"/>
      <c r="K128" s="260"/>
      <c r="L128" s="260"/>
      <c r="M128" s="177"/>
    </row>
    <row r="129" spans="1:13" ht="16.5">
      <c r="A129" s="92"/>
      <c r="B129" s="274"/>
      <c r="C129" s="265" t="s">
        <v>29</v>
      </c>
      <c r="D129" s="264" t="s">
        <v>30</v>
      </c>
      <c r="E129" s="267">
        <v>24.2</v>
      </c>
      <c r="F129" s="275">
        <f>F128*E129</f>
        <v>0.26619999999999999</v>
      </c>
      <c r="G129" s="267"/>
      <c r="H129" s="267"/>
      <c r="I129" s="264"/>
      <c r="J129" s="264"/>
      <c r="K129" s="264"/>
      <c r="L129" s="264"/>
      <c r="M129" s="267"/>
    </row>
    <row r="130" spans="1:13" ht="33">
      <c r="A130" s="92"/>
      <c r="B130" s="276"/>
      <c r="C130" s="269" t="s">
        <v>219</v>
      </c>
      <c r="D130" s="277" t="s">
        <v>70</v>
      </c>
      <c r="E130" s="271">
        <v>57.1</v>
      </c>
      <c r="F130" s="278">
        <f>F128*E130</f>
        <v>0.62809999999999999</v>
      </c>
      <c r="G130" s="271"/>
      <c r="H130" s="270"/>
      <c r="I130" s="271"/>
      <c r="J130" s="271"/>
      <c r="K130" s="279"/>
      <c r="L130" s="279"/>
      <c r="M130" s="271"/>
    </row>
    <row r="131" spans="1:13" ht="16.5">
      <c r="A131" s="92"/>
      <c r="B131" s="264"/>
      <c r="C131" s="265" t="s">
        <v>31</v>
      </c>
      <c r="D131" s="264" t="s">
        <v>1</v>
      </c>
      <c r="E131" s="267">
        <v>5.57</v>
      </c>
      <c r="F131" s="280">
        <f>F128*E131</f>
        <v>6.1269999999999998E-2</v>
      </c>
      <c r="G131" s="267"/>
      <c r="H131" s="264"/>
      <c r="I131" s="267"/>
      <c r="J131" s="267"/>
      <c r="K131" s="272"/>
      <c r="L131" s="281"/>
      <c r="M131" s="267"/>
    </row>
    <row r="132" spans="1:13" ht="16.5">
      <c r="A132" s="187">
        <v>24</v>
      </c>
      <c r="B132" s="187" t="s">
        <v>220</v>
      </c>
      <c r="C132" s="188" t="s">
        <v>221</v>
      </c>
      <c r="D132" s="283" t="s">
        <v>287</v>
      </c>
      <c r="E132" s="189"/>
      <c r="F132" s="284">
        <v>20.350000000000001</v>
      </c>
      <c r="G132" s="74"/>
      <c r="H132" s="190"/>
      <c r="I132" s="74"/>
      <c r="J132" s="190"/>
      <c r="K132" s="286"/>
      <c r="L132" s="41"/>
      <c r="M132" s="85"/>
    </row>
    <row r="133" spans="1:13" ht="18">
      <c r="A133" s="154"/>
      <c r="B133" s="155"/>
      <c r="C133" s="27" t="s">
        <v>9</v>
      </c>
      <c r="D133" s="156"/>
      <c r="E133" s="70"/>
      <c r="F133" s="157"/>
      <c r="G133" s="70"/>
      <c r="H133" s="78"/>
      <c r="I133" s="78"/>
      <c r="J133" s="78"/>
      <c r="K133" s="158"/>
      <c r="L133" s="78"/>
      <c r="M133" s="159"/>
    </row>
    <row r="134" spans="1:13" ht="18">
      <c r="A134" s="27">
        <v>25</v>
      </c>
      <c r="B134" s="155"/>
      <c r="C134" s="40" t="s">
        <v>306</v>
      </c>
      <c r="D134" s="71">
        <v>0.05</v>
      </c>
      <c r="E134" s="70"/>
      <c r="F134" s="103"/>
      <c r="G134" s="70"/>
      <c r="H134" s="78"/>
      <c r="I134" s="70"/>
      <c r="J134" s="78"/>
      <c r="K134" s="70"/>
      <c r="L134" s="78"/>
      <c r="M134" s="159"/>
    </row>
    <row r="135" spans="1:13" ht="18">
      <c r="A135" s="154"/>
      <c r="B135" s="155"/>
      <c r="C135" s="27" t="s">
        <v>9</v>
      </c>
      <c r="D135" s="156"/>
      <c r="E135" s="70"/>
      <c r="F135" s="157"/>
      <c r="G135" s="70"/>
      <c r="H135" s="70"/>
      <c r="I135" s="70"/>
      <c r="J135" s="70"/>
      <c r="K135" s="70"/>
      <c r="L135" s="70"/>
      <c r="M135" s="159"/>
    </row>
    <row r="136" spans="1:13" ht="18">
      <c r="A136" s="154"/>
      <c r="B136" s="155"/>
      <c r="C136" s="4" t="s">
        <v>67</v>
      </c>
      <c r="D136" s="71" t="s">
        <v>304</v>
      </c>
      <c r="E136" s="70"/>
      <c r="F136" s="157"/>
      <c r="G136" s="70"/>
      <c r="H136" s="70"/>
      <c r="I136" s="70"/>
      <c r="J136" s="70"/>
      <c r="K136" s="70"/>
      <c r="L136" s="70"/>
      <c r="M136" s="159"/>
    </row>
    <row r="137" spans="1:13" ht="18">
      <c r="A137" s="154"/>
      <c r="B137" s="155"/>
      <c r="C137" s="215" t="s">
        <v>269</v>
      </c>
      <c r="D137" s="156"/>
      <c r="E137" s="70"/>
      <c r="F137" s="157"/>
      <c r="G137" s="70"/>
      <c r="H137" s="70"/>
      <c r="I137" s="70"/>
      <c r="J137" s="70"/>
      <c r="K137" s="70"/>
      <c r="L137" s="70"/>
      <c r="M137" s="159"/>
    </row>
    <row r="138" spans="1:13" ht="18">
      <c r="A138" s="154"/>
      <c r="B138" s="155"/>
      <c r="C138" s="215" t="s">
        <v>271</v>
      </c>
      <c r="D138" s="156"/>
      <c r="E138" s="70"/>
      <c r="F138" s="157"/>
      <c r="G138" s="70"/>
      <c r="H138" s="70"/>
      <c r="I138" s="70"/>
      <c r="J138" s="70"/>
      <c r="K138" s="70"/>
      <c r="L138" s="70"/>
      <c r="M138" s="159"/>
    </row>
    <row r="139" spans="1:13" ht="16.5">
      <c r="A139" s="5"/>
      <c r="B139" s="5"/>
      <c r="C139" s="5" t="s">
        <v>68</v>
      </c>
      <c r="D139" s="33" t="s">
        <v>304</v>
      </c>
      <c r="E139" s="24"/>
      <c r="F139" s="24"/>
      <c r="G139" s="5"/>
      <c r="H139" s="25"/>
      <c r="I139" s="25"/>
      <c r="J139" s="25"/>
      <c r="K139" s="26"/>
      <c r="L139" s="25"/>
      <c r="M139" s="25"/>
    </row>
    <row r="140" spans="1:13" ht="16.5">
      <c r="A140" s="41"/>
      <c r="B140" s="41"/>
      <c r="C140" s="27" t="s">
        <v>9</v>
      </c>
      <c r="D140" s="27"/>
      <c r="E140" s="28"/>
      <c r="F140" s="28"/>
      <c r="G140" s="28"/>
      <c r="H140" s="28"/>
      <c r="I140" s="28"/>
      <c r="J140" s="28"/>
      <c r="K140" s="28"/>
      <c r="L140" s="28"/>
      <c r="M140" s="34"/>
    </row>
    <row r="141" spans="1:13" ht="16.5">
      <c r="A141" s="2"/>
      <c r="B141" s="42"/>
      <c r="C141" s="29" t="s">
        <v>307</v>
      </c>
      <c r="D141" s="30">
        <v>0.03</v>
      </c>
      <c r="E141" s="28"/>
      <c r="F141" s="28"/>
      <c r="G141" s="28"/>
      <c r="H141" s="28"/>
      <c r="I141" s="28"/>
      <c r="J141" s="28"/>
      <c r="K141" s="28"/>
      <c r="L141" s="28"/>
      <c r="M141" s="34"/>
    </row>
    <row r="142" spans="1:13" ht="16.5">
      <c r="A142" s="41"/>
      <c r="B142" s="41"/>
      <c r="C142" s="27" t="s">
        <v>9</v>
      </c>
      <c r="D142" s="27"/>
      <c r="E142" s="28"/>
      <c r="F142" s="28"/>
      <c r="G142" s="28"/>
      <c r="H142" s="28"/>
      <c r="I142" s="28"/>
      <c r="J142" s="28"/>
      <c r="K142" s="28"/>
      <c r="L142" s="28"/>
      <c r="M142" s="34"/>
    </row>
    <row r="143" spans="1:13" ht="16.5">
      <c r="A143" s="2"/>
      <c r="B143" s="42"/>
      <c r="C143" s="29" t="s">
        <v>43</v>
      </c>
      <c r="D143" s="30">
        <v>0.18</v>
      </c>
      <c r="E143" s="28"/>
      <c r="F143" s="28"/>
      <c r="G143" s="28"/>
      <c r="H143" s="28"/>
      <c r="I143" s="28"/>
      <c r="J143" s="28"/>
      <c r="K143" s="28"/>
      <c r="L143" s="28"/>
      <c r="M143" s="34"/>
    </row>
    <row r="144" spans="1:13" ht="16.5">
      <c r="A144" s="6"/>
      <c r="B144" s="6"/>
      <c r="C144" s="27" t="s">
        <v>44</v>
      </c>
      <c r="D144" s="27"/>
      <c r="E144" s="28"/>
      <c r="F144" s="28"/>
      <c r="G144" s="28"/>
      <c r="H144" s="77"/>
      <c r="I144" s="28"/>
      <c r="J144" s="28"/>
      <c r="K144" s="28"/>
      <c r="L144" s="28"/>
      <c r="M144" s="34"/>
    </row>
    <row r="147" spans="3:4">
      <c r="C147" s="38"/>
      <c r="D147" s="38"/>
    </row>
  </sheetData>
  <mergeCells count="22">
    <mergeCell ref="B2:L2"/>
    <mergeCell ref="B4:F4"/>
    <mergeCell ref="C3:K3"/>
    <mergeCell ref="A6:C6"/>
    <mergeCell ref="E6:I6"/>
    <mergeCell ref="J6:K6"/>
    <mergeCell ref="E5:I5"/>
    <mergeCell ref="J5:K5"/>
    <mergeCell ref="A7:A10"/>
    <mergeCell ref="B7:B10"/>
    <mergeCell ref="C7:C10"/>
    <mergeCell ref="D7:F8"/>
    <mergeCell ref="G7:H8"/>
    <mergeCell ref="K7:L8"/>
    <mergeCell ref="M7:M10"/>
    <mergeCell ref="D9:D10"/>
    <mergeCell ref="E9:E10"/>
    <mergeCell ref="F9:F10"/>
    <mergeCell ref="H9:H10"/>
    <mergeCell ref="J9:J10"/>
    <mergeCell ref="L9:L10"/>
    <mergeCell ref="I7:J8"/>
  </mergeCells>
  <pageMargins left="1.1811023622047245" right="0.19685039370078741" top="0.19685039370078741" bottom="0.19685039370078741" header="0.31496062992125984" footer="0.31496062992125984"/>
  <pageSetup paperSize="9" scale="74" orientation="landscape" r:id="rId1"/>
  <rowBreaks count="2" manualBreakCount="2">
    <brk id="41" max="16383" man="1"/>
    <brk id="1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7"/>
  <sheetViews>
    <sheetView view="pageBreakPreview" zoomScale="70" zoomScaleSheetLayoutView="70" workbookViewId="0">
      <selection activeCell="C47" sqref="C47:E47"/>
    </sheetView>
  </sheetViews>
  <sheetFormatPr defaultRowHeight="15.75"/>
  <cols>
    <col min="1" max="1" width="4.875" customWidth="1"/>
    <col min="2" max="2" width="9.375" customWidth="1"/>
    <col min="3" max="3" width="53.375" customWidth="1"/>
    <col min="10" max="10" width="9.625" customWidth="1"/>
    <col min="13" max="13" width="10.25" customWidth="1"/>
  </cols>
  <sheetData>
    <row r="1" spans="1:13" s="38" customForma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38" customFormat="1" ht="16.5" customHeight="1">
      <c r="A2" s="43"/>
      <c r="B2" s="322" t="s">
        <v>227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44"/>
    </row>
    <row r="3" spans="1:13" ht="16.5">
      <c r="A3" s="43"/>
      <c r="B3" s="80"/>
      <c r="C3" s="322" t="s">
        <v>126</v>
      </c>
      <c r="D3" s="322"/>
      <c r="E3" s="322"/>
      <c r="F3" s="322"/>
      <c r="G3" s="322"/>
      <c r="H3" s="322"/>
      <c r="I3" s="322"/>
      <c r="J3" s="322"/>
      <c r="K3" s="322"/>
      <c r="L3" s="44"/>
      <c r="M3" s="44"/>
    </row>
    <row r="4" spans="1:13" ht="16.5">
      <c r="A4" s="58"/>
      <c r="B4" s="331" t="s">
        <v>69</v>
      </c>
      <c r="C4" s="331"/>
      <c r="D4" s="331"/>
      <c r="E4" s="331"/>
      <c r="F4" s="331"/>
      <c r="G4" s="37"/>
      <c r="H4" s="37"/>
      <c r="I4" s="37"/>
      <c r="J4" s="37"/>
      <c r="K4" s="37"/>
      <c r="L4" s="48"/>
      <c r="M4" s="44"/>
    </row>
    <row r="5" spans="1:13" ht="16.5">
      <c r="A5" s="58"/>
      <c r="B5" s="58"/>
      <c r="C5" s="58"/>
      <c r="D5" s="58"/>
      <c r="E5" s="332" t="s">
        <v>0</v>
      </c>
      <c r="F5" s="332"/>
      <c r="G5" s="332"/>
      <c r="H5" s="332"/>
      <c r="I5" s="332"/>
      <c r="J5" s="317"/>
      <c r="K5" s="318"/>
      <c r="L5" s="46" t="s">
        <v>1</v>
      </c>
      <c r="M5" s="44"/>
    </row>
    <row r="6" spans="1:13" ht="18">
      <c r="A6" s="319" t="s">
        <v>302</v>
      </c>
      <c r="B6" s="319"/>
      <c r="C6" s="319"/>
      <c r="D6" s="45"/>
      <c r="E6" s="332" t="s">
        <v>125</v>
      </c>
      <c r="F6" s="332"/>
      <c r="G6" s="332"/>
      <c r="H6" s="332"/>
      <c r="I6" s="332"/>
      <c r="J6" s="317"/>
      <c r="K6" s="318"/>
      <c r="L6" s="46" t="s">
        <v>1</v>
      </c>
      <c r="M6" s="44"/>
    </row>
    <row r="7" spans="1:13">
      <c r="A7" s="330" t="s">
        <v>2</v>
      </c>
      <c r="B7" s="328" t="s">
        <v>3</v>
      </c>
      <c r="C7" s="329" t="s">
        <v>4</v>
      </c>
      <c r="D7" s="329" t="s">
        <v>5</v>
      </c>
      <c r="E7" s="329"/>
      <c r="F7" s="329"/>
      <c r="G7" s="329" t="s">
        <v>6</v>
      </c>
      <c r="H7" s="329"/>
      <c r="I7" s="329" t="s">
        <v>7</v>
      </c>
      <c r="J7" s="329"/>
      <c r="K7" s="328" t="s">
        <v>8</v>
      </c>
      <c r="L7" s="328"/>
      <c r="M7" s="329" t="s">
        <v>9</v>
      </c>
    </row>
    <row r="8" spans="1:13">
      <c r="A8" s="330"/>
      <c r="B8" s="328"/>
      <c r="C8" s="329"/>
      <c r="D8" s="329"/>
      <c r="E8" s="329"/>
      <c r="F8" s="329"/>
      <c r="G8" s="329"/>
      <c r="H8" s="329"/>
      <c r="I8" s="329"/>
      <c r="J8" s="329"/>
      <c r="K8" s="328"/>
      <c r="L8" s="328"/>
      <c r="M8" s="329"/>
    </row>
    <row r="9" spans="1:13" ht="16.5">
      <c r="A9" s="330"/>
      <c r="B9" s="328"/>
      <c r="C9" s="329"/>
      <c r="D9" s="329" t="s">
        <v>10</v>
      </c>
      <c r="E9" s="328" t="s">
        <v>11</v>
      </c>
      <c r="F9" s="329" t="s">
        <v>12</v>
      </c>
      <c r="G9" s="176" t="s">
        <v>13</v>
      </c>
      <c r="H9" s="329" t="s">
        <v>12</v>
      </c>
      <c r="I9" s="176" t="s">
        <v>13</v>
      </c>
      <c r="J9" s="329" t="s">
        <v>12</v>
      </c>
      <c r="K9" s="176" t="s">
        <v>13</v>
      </c>
      <c r="L9" s="329" t="s">
        <v>12</v>
      </c>
      <c r="M9" s="329"/>
    </row>
    <row r="10" spans="1:13" ht="16.5">
      <c r="A10" s="330"/>
      <c r="B10" s="328"/>
      <c r="C10" s="329"/>
      <c r="D10" s="329"/>
      <c r="E10" s="328"/>
      <c r="F10" s="329"/>
      <c r="G10" s="176" t="s">
        <v>14</v>
      </c>
      <c r="H10" s="329"/>
      <c r="I10" s="176" t="s">
        <v>14</v>
      </c>
      <c r="J10" s="329"/>
      <c r="K10" s="176" t="s">
        <v>14</v>
      </c>
      <c r="L10" s="329"/>
      <c r="M10" s="329"/>
    </row>
    <row r="11" spans="1:13">
      <c r="A11" s="17" t="s">
        <v>15</v>
      </c>
      <c r="B11" s="17" t="s">
        <v>16</v>
      </c>
      <c r="C11" s="17" t="s">
        <v>17</v>
      </c>
      <c r="D11" s="17" t="s">
        <v>18</v>
      </c>
      <c r="E11" s="17" t="s">
        <v>19</v>
      </c>
      <c r="F11" s="17" t="s">
        <v>20</v>
      </c>
      <c r="G11" s="17" t="s">
        <v>21</v>
      </c>
      <c r="H11" s="17" t="s">
        <v>22</v>
      </c>
      <c r="I11" s="17" t="s">
        <v>23</v>
      </c>
      <c r="J11" s="17" t="s">
        <v>24</v>
      </c>
      <c r="K11" s="17" t="s">
        <v>25</v>
      </c>
      <c r="L11" s="17" t="s">
        <v>26</v>
      </c>
      <c r="M11" s="17" t="s">
        <v>27</v>
      </c>
    </row>
    <row r="12" spans="1:13" ht="16.5">
      <c r="A12" s="42"/>
      <c r="B12" s="42"/>
      <c r="C12" s="54" t="s">
        <v>160</v>
      </c>
      <c r="D12" s="42"/>
      <c r="E12" s="55"/>
      <c r="F12" s="55"/>
      <c r="G12" s="56"/>
      <c r="H12" s="56"/>
      <c r="I12" s="56"/>
      <c r="J12" s="42"/>
      <c r="K12" s="57"/>
      <c r="L12" s="57"/>
      <c r="M12" s="56"/>
    </row>
    <row r="13" spans="1:13" ht="16.5">
      <c r="A13" s="105">
        <v>1</v>
      </c>
      <c r="B13" s="105" t="s">
        <v>184</v>
      </c>
      <c r="C13" s="84" t="s">
        <v>183</v>
      </c>
      <c r="D13" s="105" t="s">
        <v>97</v>
      </c>
      <c r="E13" s="106"/>
      <c r="F13" s="150">
        <v>0.08</v>
      </c>
      <c r="G13" s="107"/>
      <c r="H13" s="108"/>
      <c r="I13" s="107"/>
      <c r="J13" s="109"/>
      <c r="K13" s="110"/>
      <c r="L13" s="110"/>
      <c r="M13" s="109"/>
    </row>
    <row r="14" spans="1:13" ht="16.5">
      <c r="A14" s="92"/>
      <c r="B14" s="93"/>
      <c r="C14" s="94" t="s">
        <v>29</v>
      </c>
      <c r="D14" s="92" t="s">
        <v>30</v>
      </c>
      <c r="E14" s="75">
        <v>13.7</v>
      </c>
      <c r="F14" s="75">
        <f>F13*E14</f>
        <v>1.0959999999999999</v>
      </c>
      <c r="G14" s="75"/>
      <c r="H14" s="75"/>
      <c r="I14" s="92"/>
      <c r="J14" s="92"/>
      <c r="K14" s="92"/>
      <c r="L14" s="92"/>
      <c r="M14" s="75"/>
    </row>
    <row r="15" spans="1:13" ht="16.5">
      <c r="A15" s="92"/>
      <c r="B15" s="93"/>
      <c r="C15" s="94" t="s">
        <v>31</v>
      </c>
      <c r="D15" s="92" t="s">
        <v>1</v>
      </c>
      <c r="E15" s="75">
        <v>5.9</v>
      </c>
      <c r="F15" s="75">
        <f>F13*E15</f>
        <v>0.47200000000000003</v>
      </c>
      <c r="G15" s="75"/>
      <c r="H15" s="75"/>
      <c r="I15" s="92"/>
      <c r="J15" s="92"/>
      <c r="K15" s="75"/>
      <c r="L15" s="75"/>
      <c r="M15" s="75"/>
    </row>
    <row r="16" spans="1:13" ht="16.5">
      <c r="A16" s="105">
        <v>2</v>
      </c>
      <c r="B16" s="105" t="s">
        <v>99</v>
      </c>
      <c r="C16" s="84" t="s">
        <v>33</v>
      </c>
      <c r="D16" s="105" t="s">
        <v>97</v>
      </c>
      <c r="E16" s="106"/>
      <c r="F16" s="150">
        <v>0.1</v>
      </c>
      <c r="G16" s="107"/>
      <c r="H16" s="108"/>
      <c r="I16" s="107"/>
      <c r="J16" s="109"/>
      <c r="K16" s="110"/>
      <c r="L16" s="110"/>
      <c r="M16" s="109"/>
    </row>
    <row r="17" spans="1:13" ht="16.5">
      <c r="A17" s="92"/>
      <c r="B17" s="93"/>
      <c r="C17" s="94" t="s">
        <v>29</v>
      </c>
      <c r="D17" s="92" t="s">
        <v>30</v>
      </c>
      <c r="E17" s="75">
        <v>13.9</v>
      </c>
      <c r="F17" s="75">
        <f>F16*E17</f>
        <v>1.3900000000000001</v>
      </c>
      <c r="G17" s="75"/>
      <c r="H17" s="75"/>
      <c r="I17" s="92"/>
      <c r="J17" s="92"/>
      <c r="K17" s="92"/>
      <c r="L17" s="92"/>
      <c r="M17" s="75"/>
    </row>
    <row r="18" spans="1:13" ht="33">
      <c r="A18" s="92"/>
      <c r="B18" s="174"/>
      <c r="C18" s="111" t="s">
        <v>159</v>
      </c>
      <c r="D18" s="113" t="s">
        <v>28</v>
      </c>
      <c r="E18" s="313">
        <v>102</v>
      </c>
      <c r="F18" s="85">
        <f>F16*E18</f>
        <v>10.200000000000001</v>
      </c>
      <c r="G18" s="85"/>
      <c r="H18" s="86"/>
      <c r="I18" s="85"/>
      <c r="J18" s="85"/>
      <c r="K18" s="85"/>
      <c r="L18" s="85"/>
      <c r="M18" s="85"/>
    </row>
    <row r="19" spans="1:13" ht="16.5">
      <c r="A19" s="87"/>
      <c r="B19" s="152"/>
      <c r="C19" s="89" t="s">
        <v>34</v>
      </c>
      <c r="D19" s="87" t="s">
        <v>32</v>
      </c>
      <c r="E19" s="121"/>
      <c r="F19" s="91">
        <v>1</v>
      </c>
      <c r="G19" s="91"/>
      <c r="H19" s="87"/>
      <c r="I19" s="91"/>
      <c r="J19" s="91"/>
      <c r="K19" s="91"/>
      <c r="L19" s="91"/>
      <c r="M19" s="91"/>
    </row>
    <row r="20" spans="1:13" ht="16.5">
      <c r="A20" s="92"/>
      <c r="B20" s="92"/>
      <c r="C20" s="94" t="s">
        <v>57</v>
      </c>
      <c r="D20" s="92" t="s">
        <v>1</v>
      </c>
      <c r="E20" s="75">
        <v>0.97</v>
      </c>
      <c r="F20" s="75">
        <f>F16*E20</f>
        <v>9.7000000000000003E-2</v>
      </c>
      <c r="G20" s="75"/>
      <c r="H20" s="92"/>
      <c r="I20" s="75"/>
      <c r="J20" s="75"/>
      <c r="K20" s="115"/>
      <c r="L20" s="115"/>
      <c r="M20" s="75"/>
    </row>
    <row r="21" spans="1:13" ht="16.5">
      <c r="A21" s="105">
        <v>3</v>
      </c>
      <c r="B21" s="105" t="s">
        <v>100</v>
      </c>
      <c r="C21" s="84" t="s">
        <v>35</v>
      </c>
      <c r="D21" s="105" t="s">
        <v>98</v>
      </c>
      <c r="E21" s="106"/>
      <c r="F21" s="150">
        <v>0.01</v>
      </c>
      <c r="G21" s="107"/>
      <c r="H21" s="108"/>
      <c r="I21" s="107"/>
      <c r="J21" s="109"/>
      <c r="K21" s="110"/>
      <c r="L21" s="110"/>
      <c r="M21" s="109"/>
    </row>
    <row r="22" spans="1:13" ht="16.5">
      <c r="A22" s="92"/>
      <c r="B22" s="93"/>
      <c r="C22" s="94" t="s">
        <v>29</v>
      </c>
      <c r="D22" s="92" t="s">
        <v>30</v>
      </c>
      <c r="E22" s="75">
        <v>19.2</v>
      </c>
      <c r="F22" s="75">
        <f>F21*E22</f>
        <v>0.192</v>
      </c>
      <c r="G22" s="75"/>
      <c r="H22" s="75"/>
      <c r="I22" s="92"/>
      <c r="J22" s="92"/>
      <c r="K22" s="92"/>
      <c r="L22" s="92"/>
      <c r="M22" s="75"/>
    </row>
    <row r="23" spans="1:13" ht="16.5">
      <c r="A23" s="87"/>
      <c r="B23" s="152"/>
      <c r="C23" s="89" t="s">
        <v>36</v>
      </c>
      <c r="D23" s="87" t="s">
        <v>32</v>
      </c>
      <c r="E23" s="121"/>
      <c r="F23" s="91">
        <v>1</v>
      </c>
      <c r="G23" s="91"/>
      <c r="H23" s="87"/>
      <c r="I23" s="91"/>
      <c r="J23" s="91"/>
      <c r="K23" s="91"/>
      <c r="L23" s="91"/>
      <c r="M23" s="91"/>
    </row>
    <row r="24" spans="1:13" ht="16.5">
      <c r="A24" s="92"/>
      <c r="B24" s="92"/>
      <c r="C24" s="94" t="s">
        <v>57</v>
      </c>
      <c r="D24" s="92" t="s">
        <v>1</v>
      </c>
      <c r="E24" s="75">
        <v>2.66</v>
      </c>
      <c r="F24" s="75">
        <f>F21*E24</f>
        <v>2.6600000000000002E-2</v>
      </c>
      <c r="G24" s="75"/>
      <c r="H24" s="92"/>
      <c r="I24" s="75"/>
      <c r="J24" s="75"/>
      <c r="K24" s="115"/>
      <c r="L24" s="115"/>
      <c r="M24" s="75"/>
    </row>
    <row r="25" spans="1:13" ht="16.5">
      <c r="A25" s="105">
        <v>4</v>
      </c>
      <c r="B25" s="105" t="s">
        <v>101</v>
      </c>
      <c r="C25" s="84" t="s">
        <v>37</v>
      </c>
      <c r="D25" s="105" t="s">
        <v>98</v>
      </c>
      <c r="E25" s="106"/>
      <c r="F25" s="150">
        <v>0.04</v>
      </c>
      <c r="G25" s="107"/>
      <c r="H25" s="108"/>
      <c r="I25" s="107"/>
      <c r="J25" s="109"/>
      <c r="K25" s="110"/>
      <c r="L25" s="110"/>
      <c r="M25" s="109"/>
    </row>
    <row r="26" spans="1:13" ht="16.5">
      <c r="A26" s="92"/>
      <c r="B26" s="93"/>
      <c r="C26" s="94" t="s">
        <v>29</v>
      </c>
      <c r="D26" s="92" t="s">
        <v>30</v>
      </c>
      <c r="E26" s="75">
        <v>146</v>
      </c>
      <c r="F26" s="75">
        <f>F25*E26</f>
        <v>5.84</v>
      </c>
      <c r="G26" s="75"/>
      <c r="H26" s="75"/>
      <c r="I26" s="92"/>
      <c r="J26" s="92"/>
      <c r="K26" s="92"/>
      <c r="L26" s="92"/>
      <c r="M26" s="75"/>
    </row>
    <row r="27" spans="1:13" ht="16.5">
      <c r="A27" s="87"/>
      <c r="B27" s="152"/>
      <c r="C27" s="124" t="s">
        <v>186</v>
      </c>
      <c r="D27" s="87" t="s">
        <v>32</v>
      </c>
      <c r="E27" s="121"/>
      <c r="F27" s="91">
        <v>3</v>
      </c>
      <c r="G27" s="91"/>
      <c r="H27" s="87"/>
      <c r="I27" s="91"/>
      <c r="J27" s="91"/>
      <c r="K27" s="91"/>
      <c r="L27" s="91"/>
      <c r="M27" s="91"/>
    </row>
    <row r="28" spans="1:13" ht="16.5">
      <c r="A28" s="87"/>
      <c r="B28" s="152"/>
      <c r="C28" s="175" t="s">
        <v>185</v>
      </c>
      <c r="D28" s="87" t="s">
        <v>32</v>
      </c>
      <c r="E28" s="121"/>
      <c r="F28" s="91">
        <v>1</v>
      </c>
      <c r="G28" s="91"/>
      <c r="H28" s="87"/>
      <c r="I28" s="91"/>
      <c r="J28" s="91"/>
      <c r="K28" s="91"/>
      <c r="L28" s="91"/>
      <c r="M28" s="91"/>
    </row>
    <row r="29" spans="1:13" ht="16.5">
      <c r="A29" s="92"/>
      <c r="B29" s="92"/>
      <c r="C29" s="94" t="s">
        <v>57</v>
      </c>
      <c r="D29" s="92" t="s">
        <v>1</v>
      </c>
      <c r="E29" s="75">
        <v>11</v>
      </c>
      <c r="F29" s="75">
        <f>F25*E29</f>
        <v>0.44</v>
      </c>
      <c r="G29" s="75"/>
      <c r="H29" s="92"/>
      <c r="I29" s="75"/>
      <c r="J29" s="75"/>
      <c r="K29" s="115"/>
      <c r="L29" s="115"/>
      <c r="M29" s="75"/>
    </row>
    <row r="30" spans="1:13" ht="16.5">
      <c r="A30" s="96">
        <v>5</v>
      </c>
      <c r="B30" s="105" t="s">
        <v>187</v>
      </c>
      <c r="C30" s="27" t="s">
        <v>225</v>
      </c>
      <c r="D30" s="27" t="s">
        <v>102</v>
      </c>
      <c r="E30" s="27"/>
      <c r="F30" s="79">
        <v>0.02</v>
      </c>
      <c r="G30" s="144"/>
      <c r="H30" s="144"/>
      <c r="I30" s="144"/>
      <c r="J30" s="144"/>
      <c r="K30" s="144"/>
      <c r="L30" s="144"/>
      <c r="M30" s="144"/>
    </row>
    <row r="31" spans="1:13" ht="16.5">
      <c r="A31" s="117"/>
      <c r="B31" s="118"/>
      <c r="C31" s="119" t="s">
        <v>164</v>
      </c>
      <c r="D31" s="120" t="s">
        <v>82</v>
      </c>
      <c r="E31" s="112">
        <v>20.6</v>
      </c>
      <c r="F31" s="95">
        <f>F30*E31</f>
        <v>0.41200000000000003</v>
      </c>
      <c r="G31" s="112"/>
      <c r="H31" s="75"/>
      <c r="I31" s="112"/>
      <c r="J31" s="112"/>
      <c r="K31" s="112"/>
      <c r="L31" s="112"/>
      <c r="M31" s="112"/>
    </row>
    <row r="32" spans="1:13" ht="16.5">
      <c r="A32" s="117"/>
      <c r="B32" s="118"/>
      <c r="C32" s="119" t="s">
        <v>171</v>
      </c>
      <c r="D32" s="118" t="s">
        <v>1</v>
      </c>
      <c r="E32" s="85">
        <v>0.6</v>
      </c>
      <c r="F32" s="121">
        <f>F30*E32</f>
        <v>1.2E-2</v>
      </c>
      <c r="G32" s="85"/>
      <c r="H32" s="87"/>
      <c r="I32" s="85"/>
      <c r="J32" s="85"/>
      <c r="K32" s="85"/>
      <c r="L32" s="85"/>
      <c r="M32" s="85"/>
    </row>
    <row r="33" spans="1:13" ht="16.5">
      <c r="A33" s="117"/>
      <c r="B33" s="146"/>
      <c r="C33" s="122" t="s">
        <v>173</v>
      </c>
      <c r="D33" s="120" t="s">
        <v>47</v>
      </c>
      <c r="E33" s="123">
        <v>0.65</v>
      </c>
      <c r="F33" s="211">
        <f>F30*E33</f>
        <v>1.3000000000000001E-2</v>
      </c>
      <c r="G33" s="120"/>
      <c r="H33" s="118"/>
      <c r="I33" s="123"/>
      <c r="J33" s="123"/>
      <c r="K33" s="123"/>
      <c r="L33" s="123"/>
      <c r="M33" s="123"/>
    </row>
    <row r="34" spans="1:13" ht="16.5">
      <c r="A34" s="40"/>
      <c r="B34" s="40"/>
      <c r="C34" s="40" t="s">
        <v>38</v>
      </c>
      <c r="D34" s="40"/>
      <c r="E34" s="49"/>
      <c r="F34" s="50"/>
      <c r="G34" s="51"/>
      <c r="H34" s="51"/>
      <c r="I34" s="52"/>
      <c r="J34" s="51"/>
      <c r="K34" s="52"/>
      <c r="L34" s="51"/>
      <c r="M34" s="51"/>
    </row>
    <row r="35" spans="1:13" ht="16.5">
      <c r="A35" s="40">
        <v>6</v>
      </c>
      <c r="B35" s="40"/>
      <c r="C35" s="40" t="s">
        <v>306</v>
      </c>
      <c r="D35" s="53">
        <v>0.05</v>
      </c>
      <c r="E35" s="49"/>
      <c r="F35" s="49"/>
      <c r="G35" s="51"/>
      <c r="H35" s="52"/>
      <c r="I35" s="52"/>
      <c r="J35" s="52"/>
      <c r="K35" s="52"/>
      <c r="L35" s="52"/>
      <c r="M35" s="51"/>
    </row>
    <row r="36" spans="1:13" ht="16.5">
      <c r="A36" s="40"/>
      <c r="B36" s="40"/>
      <c r="C36" s="40" t="s">
        <v>9</v>
      </c>
      <c r="D36" s="40"/>
      <c r="E36" s="40"/>
      <c r="F36" s="40"/>
      <c r="G36" s="40"/>
      <c r="H36" s="52"/>
      <c r="I36" s="52"/>
      <c r="J36" s="52"/>
      <c r="K36" s="52"/>
      <c r="L36" s="52"/>
      <c r="M36" s="51"/>
    </row>
    <row r="37" spans="1:13" ht="16.5">
      <c r="A37" s="40"/>
      <c r="B37" s="40"/>
      <c r="C37" s="40" t="s">
        <v>40</v>
      </c>
      <c r="D37" s="53" t="s">
        <v>304</v>
      </c>
      <c r="E37" s="49"/>
      <c r="F37" s="49"/>
      <c r="G37" s="51"/>
      <c r="H37" s="52"/>
      <c r="I37" s="52"/>
      <c r="J37" s="52"/>
      <c r="K37" s="52"/>
      <c r="L37" s="52"/>
      <c r="M37" s="51"/>
    </row>
    <row r="38" spans="1:13" ht="16.5">
      <c r="A38" s="40"/>
      <c r="B38" s="40"/>
      <c r="C38" s="40" t="s">
        <v>9</v>
      </c>
      <c r="D38" s="40"/>
      <c r="E38" s="40"/>
      <c r="F38" s="40"/>
      <c r="G38" s="40"/>
      <c r="H38" s="52"/>
      <c r="I38" s="52"/>
      <c r="J38" s="52"/>
      <c r="K38" s="52"/>
      <c r="L38" s="52"/>
      <c r="M38" s="51"/>
    </row>
    <row r="39" spans="1:13" ht="16.5">
      <c r="A39" s="40"/>
      <c r="B39" s="40"/>
      <c r="C39" s="40" t="s">
        <v>41</v>
      </c>
      <c r="D39" s="53" t="s">
        <v>304</v>
      </c>
      <c r="E39" s="49"/>
      <c r="F39" s="49"/>
      <c r="G39" s="51"/>
      <c r="H39" s="52"/>
      <c r="I39" s="52"/>
      <c r="J39" s="52"/>
      <c r="K39" s="52"/>
      <c r="L39" s="52"/>
      <c r="M39" s="51"/>
    </row>
    <row r="40" spans="1:13" ht="16.5">
      <c r="A40" s="2"/>
      <c r="B40" s="59"/>
      <c r="C40" s="3" t="s">
        <v>9</v>
      </c>
      <c r="D40" s="3"/>
      <c r="E40" s="62"/>
      <c r="F40" s="28"/>
      <c r="G40" s="62"/>
      <c r="H40" s="62"/>
      <c r="I40" s="62"/>
      <c r="J40" s="62"/>
      <c r="K40" s="62"/>
      <c r="L40" s="62"/>
      <c r="M40" s="34"/>
    </row>
    <row r="41" spans="1:13" ht="16.5">
      <c r="A41" s="2"/>
      <c r="B41" s="59"/>
      <c r="C41" s="60" t="s">
        <v>42</v>
      </c>
      <c r="D41" s="61" t="s">
        <v>304</v>
      </c>
      <c r="E41" s="62"/>
      <c r="F41" s="28"/>
      <c r="G41" s="62"/>
      <c r="H41" s="62"/>
      <c r="I41" s="62"/>
      <c r="J41" s="62"/>
      <c r="K41" s="62"/>
      <c r="L41" s="62"/>
      <c r="M41" s="34"/>
    </row>
    <row r="42" spans="1:13" ht="16.5">
      <c r="A42" s="41"/>
      <c r="B42" s="36"/>
      <c r="C42" s="3" t="s">
        <v>9</v>
      </c>
      <c r="D42" s="3"/>
      <c r="E42" s="62"/>
      <c r="F42" s="28"/>
      <c r="G42" s="62"/>
      <c r="H42" s="62"/>
      <c r="I42" s="62"/>
      <c r="J42" s="62"/>
      <c r="K42" s="62"/>
      <c r="L42" s="62"/>
      <c r="M42" s="63"/>
    </row>
    <row r="43" spans="1:13" ht="16.5">
      <c r="A43" s="2"/>
      <c r="B43" s="59"/>
      <c r="C43" s="60" t="s">
        <v>43</v>
      </c>
      <c r="D43" s="61">
        <v>0.18</v>
      </c>
      <c r="E43" s="62"/>
      <c r="F43" s="28"/>
      <c r="G43" s="62"/>
      <c r="H43" s="62"/>
      <c r="I43" s="62"/>
      <c r="J43" s="62"/>
      <c r="K43" s="62"/>
      <c r="L43" s="62"/>
      <c r="M43" s="63"/>
    </row>
    <row r="44" spans="1:13" ht="16.5">
      <c r="A44" s="65"/>
      <c r="B44" s="64"/>
      <c r="C44" s="3" t="s">
        <v>9</v>
      </c>
      <c r="D44" s="3"/>
      <c r="E44" s="62"/>
      <c r="F44" s="28"/>
      <c r="G44" s="62"/>
      <c r="H44" s="66"/>
      <c r="I44" s="62"/>
      <c r="J44" s="62"/>
      <c r="K44" s="62"/>
      <c r="L44" s="62"/>
      <c r="M44" s="63"/>
    </row>
    <row r="47" spans="1:13">
      <c r="C47" s="38"/>
      <c r="D47" s="38"/>
    </row>
  </sheetData>
  <mergeCells count="22">
    <mergeCell ref="A6:C6"/>
    <mergeCell ref="E6:I6"/>
    <mergeCell ref="J6:K6"/>
    <mergeCell ref="A7:A10"/>
    <mergeCell ref="B7:B10"/>
    <mergeCell ref="C7:C10"/>
    <mergeCell ref="D7:F8"/>
    <mergeCell ref="G7:H8"/>
    <mergeCell ref="K7:L8"/>
    <mergeCell ref="M7:M10"/>
    <mergeCell ref="D9:D10"/>
    <mergeCell ref="E9:E10"/>
    <mergeCell ref="F9:F10"/>
    <mergeCell ref="H9:H10"/>
    <mergeCell ref="J9:J10"/>
    <mergeCell ref="L9:L10"/>
    <mergeCell ref="I7:J8"/>
    <mergeCell ref="B2:L2"/>
    <mergeCell ref="C3:K3"/>
    <mergeCell ref="B4:F4"/>
    <mergeCell ref="E5:I5"/>
    <mergeCell ref="J5:K5"/>
  </mergeCells>
  <pageMargins left="1.1811023622047245" right="0.19685039370078741" top="0.19685039370078741" bottom="0.19685039370078741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view="pageBreakPreview" topLeftCell="A64" zoomScale="80" zoomScaleSheetLayoutView="80" workbookViewId="0">
      <selection activeCell="I91" sqref="I91"/>
    </sheetView>
  </sheetViews>
  <sheetFormatPr defaultRowHeight="15.75"/>
  <cols>
    <col min="1" max="1" width="5.125" customWidth="1"/>
    <col min="3" max="3" width="65" customWidth="1"/>
    <col min="6" max="6" width="10" customWidth="1"/>
  </cols>
  <sheetData>
    <row r="1" spans="1:6">
      <c r="A1" s="38"/>
      <c r="B1" s="44"/>
      <c r="C1" s="44"/>
      <c r="D1" s="44"/>
      <c r="E1" s="44"/>
      <c r="F1" s="44"/>
    </row>
    <row r="2" spans="1:6" ht="21">
      <c r="A2" s="38"/>
      <c r="B2" s="333" t="s">
        <v>181</v>
      </c>
      <c r="C2" s="334"/>
      <c r="D2" s="334"/>
      <c r="E2" s="334"/>
      <c r="F2" s="44"/>
    </row>
    <row r="3" spans="1:6" ht="16.5">
      <c r="A3" s="38"/>
      <c r="B3" s="44"/>
      <c r="C3" s="192" t="s">
        <v>182</v>
      </c>
      <c r="D3" s="44"/>
      <c r="E3" s="44"/>
      <c r="F3" s="44"/>
    </row>
    <row r="4" spans="1:6">
      <c r="A4" s="335" t="s">
        <v>74</v>
      </c>
      <c r="B4" s="325" t="s">
        <v>127</v>
      </c>
      <c r="C4" s="326" t="s">
        <v>128</v>
      </c>
      <c r="D4" s="326" t="s">
        <v>129</v>
      </c>
      <c r="E4" s="326"/>
      <c r="F4" s="326"/>
    </row>
    <row r="5" spans="1:6">
      <c r="A5" s="335"/>
      <c r="B5" s="325"/>
      <c r="C5" s="326"/>
      <c r="D5" s="326"/>
      <c r="E5" s="326"/>
      <c r="F5" s="326"/>
    </row>
    <row r="6" spans="1:6">
      <c r="A6" s="335"/>
      <c r="B6" s="325"/>
      <c r="C6" s="326"/>
      <c r="D6" s="326" t="s">
        <v>133</v>
      </c>
      <c r="E6" s="325" t="s">
        <v>134</v>
      </c>
      <c r="F6" s="326" t="s">
        <v>135</v>
      </c>
    </row>
    <row r="7" spans="1:6">
      <c r="A7" s="335"/>
      <c r="B7" s="325"/>
      <c r="C7" s="326"/>
      <c r="D7" s="326"/>
      <c r="E7" s="325"/>
      <c r="F7" s="326"/>
    </row>
    <row r="8" spans="1:6" ht="16.5">
      <c r="A8" s="68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</row>
    <row r="9" spans="1:6" ht="18">
      <c r="A9" s="184"/>
      <c r="B9" s="327" t="s">
        <v>204</v>
      </c>
      <c r="C9" s="327"/>
      <c r="D9" s="81"/>
      <c r="E9" s="81"/>
      <c r="F9" s="82"/>
    </row>
    <row r="10" spans="1:6" ht="18">
      <c r="A10" s="184">
        <v>1</v>
      </c>
      <c r="B10" s="163"/>
      <c r="C10" s="104" t="s">
        <v>272</v>
      </c>
      <c r="D10" s="83" t="s">
        <v>140</v>
      </c>
      <c r="E10" s="83"/>
      <c r="F10" s="103">
        <v>0.21</v>
      </c>
    </row>
    <row r="11" spans="1:6" ht="18">
      <c r="A11" s="184">
        <v>2</v>
      </c>
      <c r="B11" s="163"/>
      <c r="C11" s="104" t="s">
        <v>273</v>
      </c>
      <c r="D11" s="83" t="s">
        <v>85</v>
      </c>
      <c r="E11" s="83"/>
      <c r="F11" s="101">
        <v>9.2999999999999999E-2</v>
      </c>
    </row>
    <row r="12" spans="1:6" ht="18">
      <c r="A12" s="184">
        <v>3</v>
      </c>
      <c r="B12" s="163"/>
      <c r="C12" s="104" t="s">
        <v>208</v>
      </c>
      <c r="D12" s="83" t="s">
        <v>85</v>
      </c>
      <c r="E12" s="83"/>
      <c r="F12" s="101">
        <v>7.9000000000000001E-2</v>
      </c>
    </row>
    <row r="13" spans="1:6" ht="18">
      <c r="A13" s="184">
        <v>4</v>
      </c>
      <c r="B13" s="163"/>
      <c r="C13" s="104" t="s">
        <v>215</v>
      </c>
      <c r="D13" s="83" t="s">
        <v>85</v>
      </c>
      <c r="E13" s="83"/>
      <c r="F13" s="103">
        <v>0.4</v>
      </c>
    </row>
    <row r="14" spans="1:6" ht="18">
      <c r="A14" s="184">
        <v>5</v>
      </c>
      <c r="B14" s="163"/>
      <c r="C14" s="104" t="s">
        <v>274</v>
      </c>
      <c r="D14" s="83" t="s">
        <v>85</v>
      </c>
      <c r="E14" s="83"/>
      <c r="F14" s="103">
        <v>0.2</v>
      </c>
    </row>
    <row r="15" spans="1:6" ht="16.5">
      <c r="A15" s="204">
        <v>6</v>
      </c>
      <c r="B15" s="205"/>
      <c r="C15" s="209" t="s">
        <v>217</v>
      </c>
      <c r="D15" s="205" t="s">
        <v>211</v>
      </c>
      <c r="E15" s="206"/>
      <c r="F15" s="207">
        <v>1.07</v>
      </c>
    </row>
    <row r="16" spans="1:6" ht="33">
      <c r="A16" s="108">
        <v>7</v>
      </c>
      <c r="B16" s="108"/>
      <c r="C16" s="235" t="s">
        <v>275</v>
      </c>
      <c r="D16" s="108" t="s">
        <v>115</v>
      </c>
      <c r="E16" s="126"/>
      <c r="F16" s="126">
        <v>3.0000000000000001E-3</v>
      </c>
    </row>
    <row r="17" spans="1:6" ht="16.5">
      <c r="A17" s="41">
        <v>8</v>
      </c>
      <c r="B17" s="41"/>
      <c r="C17" s="236" t="s">
        <v>276</v>
      </c>
      <c r="D17" s="41" t="s">
        <v>83</v>
      </c>
      <c r="E17" s="162"/>
      <c r="F17" s="74">
        <v>3</v>
      </c>
    </row>
    <row r="18" spans="1:6" ht="18">
      <c r="A18" s="184"/>
      <c r="B18" s="327" t="s">
        <v>203</v>
      </c>
      <c r="C18" s="327"/>
      <c r="D18" s="81"/>
      <c r="E18" s="81"/>
      <c r="F18" s="82"/>
    </row>
    <row r="19" spans="1:6" ht="18">
      <c r="A19" s="104">
        <v>9</v>
      </c>
      <c r="B19" s="216"/>
      <c r="C19" s="104" t="s">
        <v>277</v>
      </c>
      <c r="D19" s="99" t="s">
        <v>140</v>
      </c>
      <c r="E19" s="99"/>
      <c r="F19" s="217">
        <v>1.25</v>
      </c>
    </row>
    <row r="20" spans="1:6" ht="18">
      <c r="A20" s="104">
        <v>11</v>
      </c>
      <c r="B20" s="218"/>
      <c r="C20" s="104" t="s">
        <v>143</v>
      </c>
      <c r="D20" s="99" t="s">
        <v>85</v>
      </c>
      <c r="E20" s="99"/>
      <c r="F20" s="219">
        <v>7.9000000000000001E-2</v>
      </c>
    </row>
    <row r="21" spans="1:6" ht="18">
      <c r="A21" s="104">
        <v>12</v>
      </c>
      <c r="B21" s="220"/>
      <c r="C21" s="104" t="s">
        <v>145</v>
      </c>
      <c r="D21" s="99" t="s">
        <v>85</v>
      </c>
      <c r="E21" s="99"/>
      <c r="F21" s="219">
        <v>9.8000000000000004E-2</v>
      </c>
    </row>
    <row r="22" spans="1:6" ht="18">
      <c r="A22" s="104">
        <v>13</v>
      </c>
      <c r="B22" s="221"/>
      <c r="C22" s="104" t="s">
        <v>168</v>
      </c>
      <c r="D22" s="99" t="s">
        <v>85</v>
      </c>
      <c r="E22" s="99"/>
      <c r="F22" s="222">
        <v>1.0200000000000001E-2</v>
      </c>
    </row>
    <row r="23" spans="1:6" ht="18">
      <c r="A23" s="104">
        <v>14</v>
      </c>
      <c r="B23" s="223"/>
      <c r="C23" s="104" t="s">
        <v>153</v>
      </c>
      <c r="D23" s="99" t="s">
        <v>152</v>
      </c>
      <c r="E23" s="99"/>
      <c r="F23" s="224">
        <v>5.0999999999999996</v>
      </c>
    </row>
    <row r="24" spans="1:6" ht="16.5">
      <c r="A24" s="200">
        <v>15</v>
      </c>
      <c r="B24" s="125"/>
      <c r="C24" s="200" t="s">
        <v>176</v>
      </c>
      <c r="D24" s="119" t="s">
        <v>170</v>
      </c>
      <c r="E24" s="119"/>
      <c r="F24" s="225">
        <v>0.27</v>
      </c>
    </row>
    <row r="25" spans="1:6" ht="16.5">
      <c r="A25" s="200">
        <v>16</v>
      </c>
      <c r="B25" s="125"/>
      <c r="C25" s="200" t="s">
        <v>223</v>
      </c>
      <c r="D25" s="119" t="s">
        <v>174</v>
      </c>
      <c r="E25" s="119"/>
      <c r="F25" s="225">
        <v>0.21</v>
      </c>
    </row>
    <row r="26" spans="1:6" ht="16.5">
      <c r="A26" s="200">
        <v>17</v>
      </c>
      <c r="B26" s="125"/>
      <c r="C26" s="200" t="s">
        <v>177</v>
      </c>
      <c r="D26" s="119" t="s">
        <v>170</v>
      </c>
      <c r="E26" s="119"/>
      <c r="F26" s="225">
        <v>0.45</v>
      </c>
    </row>
    <row r="27" spans="1:6" ht="18">
      <c r="A27" s="104">
        <v>18</v>
      </c>
      <c r="B27" s="226"/>
      <c r="C27" s="104" t="s">
        <v>179</v>
      </c>
      <c r="D27" s="99" t="s">
        <v>85</v>
      </c>
      <c r="E27" s="99"/>
      <c r="F27" s="227">
        <v>0.45</v>
      </c>
    </row>
    <row r="28" spans="1:6" ht="18">
      <c r="A28" s="104">
        <v>19</v>
      </c>
      <c r="B28" s="220"/>
      <c r="C28" s="104" t="s">
        <v>150</v>
      </c>
      <c r="D28" s="99" t="s">
        <v>109</v>
      </c>
      <c r="E28" s="99"/>
      <c r="F28" s="224">
        <v>0.6</v>
      </c>
    </row>
    <row r="29" spans="1:6" ht="18">
      <c r="A29" s="104">
        <v>20</v>
      </c>
      <c r="B29" s="220"/>
      <c r="C29" s="104" t="s">
        <v>148</v>
      </c>
      <c r="D29" s="99" t="s">
        <v>109</v>
      </c>
      <c r="E29" s="99"/>
      <c r="F29" s="224">
        <v>0.35</v>
      </c>
    </row>
    <row r="30" spans="1:6" ht="16.5">
      <c r="A30" s="228">
        <v>21</v>
      </c>
      <c r="B30" s="229"/>
      <c r="C30" s="209" t="s">
        <v>224</v>
      </c>
      <c r="D30" s="230" t="s">
        <v>109</v>
      </c>
      <c r="E30" s="231"/>
      <c r="F30" s="232">
        <v>0.34</v>
      </c>
    </row>
    <row r="31" spans="1:6" ht="18">
      <c r="A31" s="104">
        <v>22</v>
      </c>
      <c r="B31" s="223"/>
      <c r="C31" s="208" t="s">
        <v>281</v>
      </c>
      <c r="D31" s="138" t="s">
        <v>152</v>
      </c>
      <c r="E31" s="138"/>
      <c r="F31" s="219">
        <v>0.55000000000000004</v>
      </c>
    </row>
    <row r="32" spans="1:6" ht="18">
      <c r="A32" s="119">
        <v>23</v>
      </c>
      <c r="B32" s="134"/>
      <c r="C32" s="134" t="s">
        <v>158</v>
      </c>
      <c r="D32" s="233">
        <v>0.05</v>
      </c>
      <c r="E32" s="234"/>
      <c r="F32" s="224"/>
    </row>
    <row r="33" spans="1:6">
      <c r="A33" s="166"/>
      <c r="B33" s="167"/>
      <c r="C33" s="167"/>
      <c r="D33" s="167"/>
      <c r="E33" s="167"/>
      <c r="F33" s="167"/>
    </row>
    <row r="34" spans="1:6" ht="21">
      <c r="A34" s="168"/>
      <c r="B34" s="333" t="s">
        <v>181</v>
      </c>
      <c r="C34" s="334"/>
      <c r="D34" s="334"/>
      <c r="E34" s="334"/>
      <c r="F34" s="198"/>
    </row>
    <row r="35" spans="1:6" ht="16.5">
      <c r="A35" s="168"/>
      <c r="B35" s="198"/>
      <c r="C35" s="192" t="s">
        <v>45</v>
      </c>
      <c r="D35" s="198"/>
      <c r="E35" s="198"/>
      <c r="F35" s="198"/>
    </row>
    <row r="36" spans="1:6">
      <c r="A36" s="330" t="s">
        <v>2</v>
      </c>
      <c r="B36" s="328" t="s">
        <v>3</v>
      </c>
      <c r="C36" s="329" t="s">
        <v>4</v>
      </c>
      <c r="D36" s="329" t="s">
        <v>5</v>
      </c>
      <c r="E36" s="329"/>
      <c r="F36" s="329"/>
    </row>
    <row r="37" spans="1:6">
      <c r="A37" s="330"/>
      <c r="B37" s="328"/>
      <c r="C37" s="329"/>
      <c r="D37" s="329"/>
      <c r="E37" s="329"/>
      <c r="F37" s="329"/>
    </row>
    <row r="38" spans="1:6">
      <c r="A38" s="330"/>
      <c r="B38" s="328"/>
      <c r="C38" s="329"/>
      <c r="D38" s="329" t="s">
        <v>10</v>
      </c>
      <c r="E38" s="328" t="s">
        <v>11</v>
      </c>
      <c r="F38" s="329" t="s">
        <v>12</v>
      </c>
    </row>
    <row r="39" spans="1:6">
      <c r="A39" s="330"/>
      <c r="B39" s="328"/>
      <c r="C39" s="329"/>
      <c r="D39" s="329"/>
      <c r="E39" s="328"/>
      <c r="F39" s="329"/>
    </row>
    <row r="40" spans="1:6">
      <c r="A40" s="17" t="s">
        <v>15</v>
      </c>
      <c r="B40" s="17" t="s">
        <v>16</v>
      </c>
      <c r="C40" s="17" t="s">
        <v>17</v>
      </c>
      <c r="D40" s="17" t="s">
        <v>18</v>
      </c>
      <c r="E40" s="17" t="s">
        <v>19</v>
      </c>
      <c r="F40" s="17" t="s">
        <v>20</v>
      </c>
    </row>
    <row r="41" spans="1:6" ht="16.5">
      <c r="A41" s="42"/>
      <c r="B41" s="42"/>
      <c r="C41" s="54" t="s">
        <v>233</v>
      </c>
      <c r="D41" s="42"/>
      <c r="E41" s="55"/>
      <c r="F41" s="55"/>
    </row>
    <row r="42" spans="1:6" ht="16.5">
      <c r="A42" s="42"/>
      <c r="B42" s="42"/>
      <c r="C42" s="54" t="s">
        <v>198</v>
      </c>
      <c r="D42" s="42"/>
      <c r="E42" s="55"/>
      <c r="F42" s="55"/>
    </row>
    <row r="43" spans="1:6" ht="16.5">
      <c r="A43" s="108">
        <v>1</v>
      </c>
      <c r="B43" s="108"/>
      <c r="C43" s="125" t="s">
        <v>228</v>
      </c>
      <c r="D43" s="108" t="s">
        <v>32</v>
      </c>
      <c r="E43" s="126"/>
      <c r="F43" s="107">
        <v>2</v>
      </c>
    </row>
    <row r="44" spans="1:6" ht="16.5">
      <c r="A44" s="108">
        <v>2</v>
      </c>
      <c r="B44" s="108"/>
      <c r="C44" s="125" t="s">
        <v>200</v>
      </c>
      <c r="D44" s="108" t="s">
        <v>61</v>
      </c>
      <c r="E44" s="126"/>
      <c r="F44" s="107">
        <v>3</v>
      </c>
    </row>
    <row r="45" spans="1:6" ht="16.5">
      <c r="A45" s="42"/>
      <c r="B45" s="42"/>
      <c r="C45" s="54" t="s">
        <v>199</v>
      </c>
      <c r="D45" s="42"/>
      <c r="E45" s="55"/>
      <c r="F45" s="55"/>
    </row>
    <row r="46" spans="1:6" ht="16.5">
      <c r="A46" s="108">
        <v>3</v>
      </c>
      <c r="B46" s="108"/>
      <c r="C46" s="235" t="s">
        <v>229</v>
      </c>
      <c r="D46" s="108" t="s">
        <v>103</v>
      </c>
      <c r="E46" s="126"/>
      <c r="F46" s="107">
        <v>0.04</v>
      </c>
    </row>
    <row r="47" spans="1:6" ht="16.5">
      <c r="A47" s="108">
        <v>4</v>
      </c>
      <c r="B47" s="108"/>
      <c r="C47" s="235" t="s">
        <v>230</v>
      </c>
      <c r="D47" s="108" t="s">
        <v>97</v>
      </c>
      <c r="E47" s="126"/>
      <c r="F47" s="107">
        <v>0.11</v>
      </c>
    </row>
    <row r="48" spans="1:6" ht="16.5">
      <c r="A48" s="108">
        <v>5</v>
      </c>
      <c r="B48" s="108"/>
      <c r="C48" s="235" t="s">
        <v>161</v>
      </c>
      <c r="D48" s="108" t="s">
        <v>97</v>
      </c>
      <c r="E48" s="126"/>
      <c r="F48" s="107">
        <v>0.26</v>
      </c>
    </row>
    <row r="49" spans="1:6" ht="16.5">
      <c r="A49" s="108">
        <v>6</v>
      </c>
      <c r="B49" s="108"/>
      <c r="C49" s="235" t="s">
        <v>51</v>
      </c>
      <c r="D49" s="108" t="s">
        <v>32</v>
      </c>
      <c r="E49" s="126"/>
      <c r="F49" s="107">
        <v>3</v>
      </c>
    </row>
    <row r="50" spans="1:6" ht="16.5">
      <c r="A50" s="108">
        <v>7</v>
      </c>
      <c r="B50" s="108"/>
      <c r="C50" s="235" t="s">
        <v>56</v>
      </c>
      <c r="D50" s="108" t="s">
        <v>97</v>
      </c>
      <c r="E50" s="126"/>
      <c r="F50" s="126">
        <v>1.4999999999999999E-2</v>
      </c>
    </row>
    <row r="51" spans="1:6" ht="16.5">
      <c r="A51" s="108">
        <v>8</v>
      </c>
      <c r="B51" s="108"/>
      <c r="C51" s="235" t="s">
        <v>58</v>
      </c>
      <c r="D51" s="108" t="s">
        <v>97</v>
      </c>
      <c r="E51" s="126"/>
      <c r="F51" s="126">
        <v>7.4999999999999997E-2</v>
      </c>
    </row>
    <row r="52" spans="1:6" ht="16.5">
      <c r="A52" s="108">
        <v>9</v>
      </c>
      <c r="B52" s="108"/>
      <c r="C52" s="235" t="s">
        <v>60</v>
      </c>
      <c r="D52" s="108" t="s">
        <v>61</v>
      </c>
      <c r="E52" s="126"/>
      <c r="F52" s="107">
        <v>1</v>
      </c>
    </row>
    <row r="53" spans="1:6" ht="16.5">
      <c r="A53" s="108">
        <v>10</v>
      </c>
      <c r="B53" s="108"/>
      <c r="C53" s="235" t="s">
        <v>62</v>
      </c>
      <c r="D53" s="108" t="s">
        <v>61</v>
      </c>
      <c r="E53" s="126"/>
      <c r="F53" s="107">
        <v>2</v>
      </c>
    </row>
    <row r="54" spans="1:6" ht="16.5">
      <c r="A54" s="108">
        <v>11</v>
      </c>
      <c r="B54" s="108"/>
      <c r="C54" s="235" t="s">
        <v>65</v>
      </c>
      <c r="D54" s="108" t="s">
        <v>105</v>
      </c>
      <c r="E54" s="126"/>
      <c r="F54" s="107">
        <v>3</v>
      </c>
    </row>
    <row r="55" spans="1:6" ht="16.5">
      <c r="A55" s="108">
        <v>12</v>
      </c>
      <c r="B55" s="108"/>
      <c r="C55" s="235" t="s">
        <v>194</v>
      </c>
      <c r="D55" s="108" t="s">
        <v>61</v>
      </c>
      <c r="E55" s="126"/>
      <c r="F55" s="107">
        <v>1</v>
      </c>
    </row>
    <row r="56" spans="1:6" ht="16.5">
      <c r="A56" s="117">
        <v>13</v>
      </c>
      <c r="B56" s="108"/>
      <c r="C56" s="119" t="s">
        <v>231</v>
      </c>
      <c r="D56" s="120" t="s">
        <v>102</v>
      </c>
      <c r="E56" s="120"/>
      <c r="F56" s="123">
        <v>0.05</v>
      </c>
    </row>
    <row r="57" spans="1:6" ht="16.5">
      <c r="A57" s="169">
        <v>14</v>
      </c>
      <c r="B57" s="169"/>
      <c r="C57" s="173" t="s">
        <v>66</v>
      </c>
      <c r="D57" s="170">
        <v>0.05</v>
      </c>
      <c r="E57" s="171"/>
      <c r="F57" s="171"/>
    </row>
    <row r="58" spans="1:6" ht="16.5">
      <c r="A58" s="42"/>
      <c r="B58" s="42"/>
      <c r="C58" s="212" t="s">
        <v>270</v>
      </c>
      <c r="D58" s="42"/>
      <c r="E58" s="42"/>
      <c r="F58" s="42"/>
    </row>
    <row r="59" spans="1:6" ht="33">
      <c r="A59" s="184">
        <v>15</v>
      </c>
      <c r="B59" s="240"/>
      <c r="C59" s="200" t="s">
        <v>266</v>
      </c>
      <c r="D59" s="83" t="s">
        <v>259</v>
      </c>
      <c r="E59" s="81"/>
      <c r="F59" s="241">
        <v>1.2999999999999999E-2</v>
      </c>
    </row>
    <row r="60" spans="1:6" ht="33">
      <c r="A60" s="108">
        <v>16</v>
      </c>
      <c r="B60" s="108"/>
      <c r="C60" s="125" t="s">
        <v>265</v>
      </c>
      <c r="D60" s="108" t="s">
        <v>226</v>
      </c>
      <c r="E60" s="126"/>
      <c r="F60" s="107">
        <v>0.1</v>
      </c>
    </row>
    <row r="61" spans="1:6" ht="16.5">
      <c r="A61" s="86">
        <v>17</v>
      </c>
      <c r="B61" s="240"/>
      <c r="C61" s="125" t="s">
        <v>237</v>
      </c>
      <c r="D61" s="86" t="s">
        <v>238</v>
      </c>
      <c r="E61" s="90"/>
      <c r="F61" s="85">
        <v>0.6</v>
      </c>
    </row>
    <row r="62" spans="1:6" ht="16.5">
      <c r="A62" s="108">
        <v>18</v>
      </c>
      <c r="B62" s="108"/>
      <c r="C62" s="125" t="s">
        <v>241</v>
      </c>
      <c r="D62" s="108" t="s">
        <v>242</v>
      </c>
      <c r="E62" s="126"/>
      <c r="F62" s="126">
        <v>5.6000000000000001E-2</v>
      </c>
    </row>
    <row r="63" spans="1:6" ht="16.5">
      <c r="A63" s="108">
        <v>19</v>
      </c>
      <c r="B63" s="108"/>
      <c r="C63" s="125" t="s">
        <v>246</v>
      </c>
      <c r="D63" s="242" t="s">
        <v>247</v>
      </c>
      <c r="E63" s="126"/>
      <c r="F63" s="107">
        <v>2</v>
      </c>
    </row>
    <row r="64" spans="1:6" ht="16.5">
      <c r="A64" s="108">
        <v>20</v>
      </c>
      <c r="B64" s="108"/>
      <c r="C64" s="243" t="s">
        <v>250</v>
      </c>
      <c r="D64" s="244" t="s">
        <v>238</v>
      </c>
      <c r="E64" s="245"/>
      <c r="F64" s="246">
        <v>0.66</v>
      </c>
    </row>
    <row r="65" spans="1:8" ht="16.5">
      <c r="A65" s="108">
        <v>21</v>
      </c>
      <c r="B65" s="108"/>
      <c r="C65" s="125" t="s">
        <v>257</v>
      </c>
      <c r="D65" s="108" t="s">
        <v>226</v>
      </c>
      <c r="E65" s="126"/>
      <c r="F65" s="107">
        <v>0.09</v>
      </c>
    </row>
    <row r="66" spans="1:8" ht="33">
      <c r="A66" s="108">
        <v>22</v>
      </c>
      <c r="B66" s="108"/>
      <c r="C66" s="125" t="s">
        <v>268</v>
      </c>
      <c r="D66" s="108" t="s">
        <v>226</v>
      </c>
      <c r="E66" s="126"/>
      <c r="F66" s="107">
        <v>0.03</v>
      </c>
    </row>
    <row r="67" spans="1:8" ht="33">
      <c r="A67" s="108">
        <v>23</v>
      </c>
      <c r="B67" s="247"/>
      <c r="C67" s="243" t="s">
        <v>258</v>
      </c>
      <c r="D67" s="244" t="s">
        <v>115</v>
      </c>
      <c r="E67" s="245"/>
      <c r="F67" s="126">
        <v>1.0999999999999999E-2</v>
      </c>
    </row>
    <row r="68" spans="1:8" ht="16.5">
      <c r="A68" s="41">
        <v>24</v>
      </c>
      <c r="B68" s="41"/>
      <c r="C68" s="161" t="s">
        <v>221</v>
      </c>
      <c r="D68" s="41" t="s">
        <v>83</v>
      </c>
      <c r="E68" s="162"/>
      <c r="F68" s="74">
        <v>11</v>
      </c>
    </row>
    <row r="69" spans="1:8" ht="18">
      <c r="A69" s="120">
        <v>25</v>
      </c>
      <c r="B69" s="164"/>
      <c r="C69" s="173" t="s">
        <v>66</v>
      </c>
      <c r="D69" s="165">
        <v>0.05</v>
      </c>
      <c r="E69" s="70"/>
      <c r="F69" s="103"/>
      <c r="H69" s="39"/>
    </row>
    <row r="70" spans="1:8">
      <c r="A70" s="168"/>
      <c r="B70" s="168"/>
      <c r="C70" s="168"/>
      <c r="D70" s="168"/>
      <c r="E70" s="168"/>
      <c r="F70" s="168"/>
    </row>
    <row r="71" spans="1:8">
      <c r="A71" s="166"/>
      <c r="B71" s="248"/>
      <c r="C71" s="166"/>
      <c r="D71" s="166"/>
      <c r="E71" s="166"/>
      <c r="F71" s="166"/>
    </row>
    <row r="72" spans="1:8" ht="21">
      <c r="A72" s="38"/>
      <c r="B72" s="336" t="s">
        <v>181</v>
      </c>
      <c r="C72" s="337"/>
      <c r="D72" s="337"/>
      <c r="E72" s="337"/>
      <c r="F72" s="38"/>
    </row>
    <row r="73" spans="1:8" ht="16.5">
      <c r="A73" s="38"/>
      <c r="B73" s="38"/>
      <c r="C73" s="160" t="s">
        <v>126</v>
      </c>
      <c r="D73" s="38"/>
      <c r="E73" s="38"/>
      <c r="F73" s="38"/>
    </row>
    <row r="74" spans="1:8">
      <c r="A74" s="330" t="s">
        <v>2</v>
      </c>
      <c r="B74" s="328" t="s">
        <v>3</v>
      </c>
      <c r="C74" s="329" t="s">
        <v>4</v>
      </c>
      <c r="D74" s="329" t="s">
        <v>5</v>
      </c>
      <c r="E74" s="329"/>
      <c r="F74" s="329"/>
    </row>
    <row r="75" spans="1:8">
      <c r="A75" s="330"/>
      <c r="B75" s="328"/>
      <c r="C75" s="329"/>
      <c r="D75" s="329"/>
      <c r="E75" s="329"/>
      <c r="F75" s="329"/>
    </row>
    <row r="76" spans="1:8">
      <c r="A76" s="330"/>
      <c r="B76" s="328"/>
      <c r="C76" s="329"/>
      <c r="D76" s="329" t="s">
        <v>10</v>
      </c>
      <c r="E76" s="328" t="s">
        <v>11</v>
      </c>
      <c r="F76" s="329" t="s">
        <v>12</v>
      </c>
    </row>
    <row r="77" spans="1:8">
      <c r="A77" s="330"/>
      <c r="B77" s="328"/>
      <c r="C77" s="329"/>
      <c r="D77" s="329"/>
      <c r="E77" s="328"/>
      <c r="F77" s="329"/>
    </row>
    <row r="78" spans="1:8">
      <c r="A78" s="17" t="s">
        <v>15</v>
      </c>
      <c r="B78" s="17" t="s">
        <v>16</v>
      </c>
      <c r="C78" s="17" t="s">
        <v>17</v>
      </c>
      <c r="D78" s="17" t="s">
        <v>18</v>
      </c>
      <c r="E78" s="17" t="s">
        <v>19</v>
      </c>
      <c r="F78" s="17" t="s">
        <v>20</v>
      </c>
    </row>
    <row r="79" spans="1:8" ht="16.5">
      <c r="A79" s="42"/>
      <c r="B79" s="42"/>
      <c r="C79" s="54" t="s">
        <v>160</v>
      </c>
      <c r="D79" s="42"/>
      <c r="E79" s="55"/>
      <c r="F79" s="55"/>
    </row>
    <row r="80" spans="1:8" ht="16.5">
      <c r="A80" s="108">
        <v>1</v>
      </c>
      <c r="B80" s="108"/>
      <c r="C80" s="235" t="s">
        <v>183</v>
      </c>
      <c r="D80" s="108" t="s">
        <v>97</v>
      </c>
      <c r="E80" s="126"/>
      <c r="F80" s="107">
        <v>0.08</v>
      </c>
    </row>
    <row r="81" spans="1:6" ht="16.5">
      <c r="A81" s="108">
        <v>2</v>
      </c>
      <c r="B81" s="108"/>
      <c r="C81" s="235" t="s">
        <v>33</v>
      </c>
      <c r="D81" s="108" t="s">
        <v>97</v>
      </c>
      <c r="E81" s="126"/>
      <c r="F81" s="107">
        <v>0.1</v>
      </c>
    </row>
    <row r="82" spans="1:6" ht="16.5">
      <c r="A82" s="108">
        <v>3</v>
      </c>
      <c r="B82" s="108"/>
      <c r="C82" s="235" t="s">
        <v>35</v>
      </c>
      <c r="D82" s="108" t="s">
        <v>98</v>
      </c>
      <c r="E82" s="126"/>
      <c r="F82" s="107">
        <v>0.01</v>
      </c>
    </row>
    <row r="83" spans="1:6" ht="16.5">
      <c r="A83" s="108">
        <v>4</v>
      </c>
      <c r="B83" s="108"/>
      <c r="C83" s="235" t="s">
        <v>37</v>
      </c>
      <c r="D83" s="108" t="s">
        <v>98</v>
      </c>
      <c r="E83" s="126"/>
      <c r="F83" s="107">
        <v>0.04</v>
      </c>
    </row>
    <row r="84" spans="1:6" ht="16.5">
      <c r="A84" s="117">
        <v>5</v>
      </c>
      <c r="B84" s="108"/>
      <c r="C84" s="119" t="s">
        <v>225</v>
      </c>
      <c r="D84" s="120" t="s">
        <v>102</v>
      </c>
      <c r="E84" s="120"/>
      <c r="F84" s="123">
        <v>0.02</v>
      </c>
    </row>
    <row r="85" spans="1:6" ht="16.5">
      <c r="A85" s="169">
        <v>6</v>
      </c>
      <c r="B85" s="169"/>
      <c r="C85" s="173" t="s">
        <v>39</v>
      </c>
      <c r="D85" s="172">
        <v>0.05</v>
      </c>
      <c r="E85" s="171"/>
      <c r="F85" s="171"/>
    </row>
  </sheetData>
  <mergeCells count="26">
    <mergeCell ref="B72:E72"/>
    <mergeCell ref="A74:A77"/>
    <mergeCell ref="B74:B77"/>
    <mergeCell ref="C74:C77"/>
    <mergeCell ref="D74:F75"/>
    <mergeCell ref="D76:D77"/>
    <mergeCell ref="E76:E77"/>
    <mergeCell ref="F76:F77"/>
    <mergeCell ref="B9:C9"/>
    <mergeCell ref="B2:E2"/>
    <mergeCell ref="A4:A7"/>
    <mergeCell ref="B4:B7"/>
    <mergeCell ref="C4:C7"/>
    <mergeCell ref="D4:F5"/>
    <mergeCell ref="D6:D7"/>
    <mergeCell ref="E6:E7"/>
    <mergeCell ref="F6:F7"/>
    <mergeCell ref="B18:C18"/>
    <mergeCell ref="B34:E34"/>
    <mergeCell ref="A36:A39"/>
    <mergeCell ref="B36:B39"/>
    <mergeCell ref="C36:C39"/>
    <mergeCell ref="D36:F37"/>
    <mergeCell ref="D38:D39"/>
    <mergeCell ref="E38:E39"/>
    <mergeCell ref="F38:F39"/>
  </mergeCells>
  <pageMargins left="0.70866141732283472" right="0.70866141732283472" top="0.98425196850393704" bottom="0.19685039370078741" header="0.31496062992125984" footer="0.31496062992125984"/>
  <pageSetup paperSize="9" scale="75" orientation="portrait" r:id="rId1"/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კრებსითი</vt:lpstr>
      <vt:lpstr>სამშ.ნაწ.</vt:lpstr>
      <vt:lpstr>წყალ-კანალიზაცია</vt:lpstr>
      <vt:lpstr>ელ.მომარაგება</vt:lpstr>
      <vt:lpstr>Sheet1</vt:lpstr>
      <vt:lpstr>Sheet1!Print_Area</vt:lpstr>
      <vt:lpstr>კრებსითი!Print_Area</vt:lpstr>
      <vt:lpstr>სამშ.ნაწ.!Print_Area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Irina Potskhveria</cp:lastModifiedBy>
  <cp:lastPrinted>2018-12-27T08:38:06Z</cp:lastPrinted>
  <dcterms:created xsi:type="dcterms:W3CDTF">2016-04-26T07:01:43Z</dcterms:created>
  <dcterms:modified xsi:type="dcterms:W3CDTF">2019-01-29T13:25:56Z</dcterms:modified>
</cp:coreProperties>
</file>