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0" yWindow="45" windowWidth="10995" windowHeight="11700" tabRatio="684"/>
  </bookViews>
  <sheets>
    <sheet name="მიღება-ჩაბარება" sheetId="5" r:id="rId1"/>
  </sheets>
  <definedNames>
    <definedName name="_xlnm.Print_Area" localSheetId="0">'მიღება-ჩაბარება'!$A$2:$G$58</definedName>
  </definedNames>
  <calcPr calcId="162913"/>
</workbook>
</file>

<file path=xl/calcChain.xml><?xml version="1.0" encoding="utf-8"?>
<calcChain xmlns="http://schemas.openxmlformats.org/spreadsheetml/2006/main">
  <c r="K138" i="5" l="1"/>
  <c r="J123" i="5" l="1"/>
  <c r="J124" i="5"/>
  <c r="J125" i="5"/>
  <c r="J126" i="5"/>
  <c r="J127" i="5"/>
  <c r="J128" i="5"/>
  <c r="J129" i="5"/>
  <c r="J130" i="5"/>
  <c r="J131" i="5"/>
  <c r="J132" i="5"/>
  <c r="J133" i="5"/>
  <c r="J134" i="5"/>
  <c r="J135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J122" i="5"/>
  <c r="H12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J102" i="5"/>
  <c r="H102" i="5"/>
  <c r="K97" i="5"/>
  <c r="J84" i="5"/>
  <c r="J85" i="5"/>
  <c r="J86" i="5"/>
  <c r="J87" i="5"/>
  <c r="K87" i="5" s="1"/>
  <c r="J88" i="5"/>
  <c r="J89" i="5"/>
  <c r="J90" i="5"/>
  <c r="J91" i="5"/>
  <c r="K91" i="5" s="1"/>
  <c r="J92" i="5"/>
  <c r="J93" i="5"/>
  <c r="J94" i="5"/>
  <c r="J95" i="5"/>
  <c r="J96" i="5"/>
  <c r="J97" i="5"/>
  <c r="H94" i="5"/>
  <c r="H95" i="5"/>
  <c r="H96" i="5"/>
  <c r="H97" i="5"/>
  <c r="H84" i="5"/>
  <c r="H85" i="5"/>
  <c r="K85" i="5" s="1"/>
  <c r="H86" i="5"/>
  <c r="H87" i="5"/>
  <c r="H88" i="5"/>
  <c r="H89" i="5"/>
  <c r="K89" i="5" s="1"/>
  <c r="H90" i="5"/>
  <c r="H91" i="5"/>
  <c r="H92" i="5"/>
  <c r="H93" i="5"/>
  <c r="K93" i="5" s="1"/>
  <c r="J83" i="5"/>
  <c r="H83" i="5"/>
  <c r="J73" i="5"/>
  <c r="J74" i="5"/>
  <c r="K74" i="5" s="1"/>
  <c r="J75" i="5"/>
  <c r="J76" i="5"/>
  <c r="J77" i="5"/>
  <c r="J78" i="5"/>
  <c r="K78" i="5" s="1"/>
  <c r="J79" i="5"/>
  <c r="H73" i="5"/>
  <c r="H74" i="5"/>
  <c r="H75" i="5"/>
  <c r="H76" i="5"/>
  <c r="H77" i="5"/>
  <c r="H78" i="5"/>
  <c r="H79" i="5"/>
  <c r="J72" i="5"/>
  <c r="H72" i="5"/>
  <c r="J54" i="5"/>
  <c r="J55" i="5"/>
  <c r="K55" i="5" s="1"/>
  <c r="J56" i="5"/>
  <c r="J57" i="5"/>
  <c r="J58" i="5"/>
  <c r="J59" i="5"/>
  <c r="K59" i="5" s="1"/>
  <c r="J60" i="5"/>
  <c r="J61" i="5"/>
  <c r="J62" i="5"/>
  <c r="J63" i="5"/>
  <c r="K63" i="5" s="1"/>
  <c r="J64" i="5"/>
  <c r="J65" i="5"/>
  <c r="J66" i="5"/>
  <c r="J67" i="5"/>
  <c r="K67" i="5" s="1"/>
  <c r="J68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J53" i="5"/>
  <c r="H53" i="5"/>
  <c r="J42" i="5"/>
  <c r="J43" i="5"/>
  <c r="J44" i="5"/>
  <c r="J45" i="5"/>
  <c r="J46" i="5"/>
  <c r="J47" i="5"/>
  <c r="J48" i="5"/>
  <c r="J49" i="5"/>
  <c r="H42" i="5"/>
  <c r="K42" i="5" s="1"/>
  <c r="H43" i="5"/>
  <c r="K43" i="5" s="1"/>
  <c r="H44" i="5"/>
  <c r="K44" i="5" s="1"/>
  <c r="H45" i="5"/>
  <c r="K45" i="5" s="1"/>
  <c r="H46" i="5"/>
  <c r="K46" i="5" s="1"/>
  <c r="H47" i="5"/>
  <c r="K47" i="5" s="1"/>
  <c r="H48" i="5"/>
  <c r="K48" i="5" s="1"/>
  <c r="H49" i="5"/>
  <c r="K49" i="5" s="1"/>
  <c r="J41" i="5"/>
  <c r="H41" i="5"/>
  <c r="K41" i="5" s="1"/>
  <c r="J23" i="5"/>
  <c r="J24" i="5"/>
  <c r="J25" i="5"/>
  <c r="J26" i="5"/>
  <c r="K26" i="5" s="1"/>
  <c r="J27" i="5"/>
  <c r="J28" i="5"/>
  <c r="J29" i="5"/>
  <c r="J30" i="5"/>
  <c r="J31" i="5"/>
  <c r="J32" i="5"/>
  <c r="J33" i="5"/>
  <c r="J34" i="5"/>
  <c r="J35" i="5"/>
  <c r="J36" i="5"/>
  <c r="J37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J22" i="5"/>
  <c r="H22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4" i="5"/>
  <c r="K90" i="5" l="1"/>
  <c r="K86" i="5"/>
  <c r="K122" i="5"/>
  <c r="K133" i="5"/>
  <c r="K125" i="5"/>
  <c r="K134" i="5"/>
  <c r="K130" i="5"/>
  <c r="K126" i="5"/>
  <c r="K128" i="5"/>
  <c r="K18" i="5"/>
  <c r="K14" i="5"/>
  <c r="K10" i="5"/>
  <c r="K6" i="5"/>
  <c r="K36" i="5"/>
  <c r="K32" i="5"/>
  <c r="K28" i="5"/>
  <c r="K24" i="5"/>
  <c r="K53" i="5"/>
  <c r="K65" i="5"/>
  <c r="K61" i="5"/>
  <c r="K57" i="5"/>
  <c r="K95" i="5"/>
  <c r="K118" i="5"/>
  <c r="K114" i="5"/>
  <c r="K110" i="5"/>
  <c r="K106" i="5"/>
  <c r="K37" i="5"/>
  <c r="K33" i="5"/>
  <c r="K29" i="5"/>
  <c r="K25" i="5"/>
  <c r="K66" i="5"/>
  <c r="K62" i="5"/>
  <c r="K58" i="5"/>
  <c r="K54" i="5"/>
  <c r="K77" i="5"/>
  <c r="K73" i="5"/>
  <c r="K94" i="5"/>
  <c r="K132" i="5"/>
  <c r="K124" i="5"/>
  <c r="K129" i="5"/>
  <c r="K4" i="5"/>
  <c r="K15" i="5"/>
  <c r="K11" i="5"/>
  <c r="K7" i="5"/>
  <c r="K35" i="5"/>
  <c r="K31" i="5"/>
  <c r="K27" i="5"/>
  <c r="K23" i="5"/>
  <c r="K79" i="5"/>
  <c r="K75" i="5"/>
  <c r="K83" i="5"/>
  <c r="K92" i="5"/>
  <c r="K88" i="5"/>
  <c r="K84" i="5"/>
  <c r="K96" i="5"/>
  <c r="K117" i="5"/>
  <c r="K113" i="5"/>
  <c r="K109" i="5"/>
  <c r="K105" i="5"/>
  <c r="K116" i="5"/>
  <c r="K112" i="5"/>
  <c r="K108" i="5"/>
  <c r="K104" i="5"/>
  <c r="K17" i="5"/>
  <c r="K13" i="5"/>
  <c r="K9" i="5"/>
  <c r="K5" i="5"/>
  <c r="K16" i="5"/>
  <c r="K12" i="5"/>
  <c r="K8" i="5"/>
  <c r="K22" i="5"/>
  <c r="K34" i="5"/>
  <c r="K30" i="5"/>
  <c r="K68" i="5"/>
  <c r="K64" i="5"/>
  <c r="K60" i="5"/>
  <c r="K56" i="5"/>
  <c r="K72" i="5"/>
  <c r="K76" i="5"/>
  <c r="K102" i="5"/>
  <c r="K115" i="5"/>
  <c r="K111" i="5"/>
  <c r="K107" i="5"/>
  <c r="K103" i="5"/>
  <c r="K135" i="5"/>
  <c r="K131" i="5"/>
  <c r="K127" i="5"/>
  <c r="K123" i="5"/>
  <c r="K50" i="5"/>
  <c r="K136" i="5" l="1"/>
  <c r="K80" i="5"/>
  <c r="K69" i="5"/>
  <c r="K38" i="5"/>
  <c r="K19" i="5"/>
  <c r="K98" i="5"/>
  <c r="K119" i="5"/>
</calcChain>
</file>

<file path=xl/sharedStrings.xml><?xml version="1.0" encoding="utf-8"?>
<sst xmlns="http://schemas.openxmlformats.org/spreadsheetml/2006/main" count="325" uniqueCount="82">
  <si>
    <t>ც</t>
  </si>
  <si>
    <t>კომ</t>
  </si>
  <si>
    <t>ძრავის ზეთი</t>
  </si>
  <si>
    <t>ზეთის ფილტრი</t>
  </si>
  <si>
    <t>ლ</t>
  </si>
  <si>
    <t>წინა სამუხრუჭე ხუნდები</t>
  </si>
  <si>
    <t>წინა სტერჟინები</t>
  </si>
  <si>
    <t>უკანა სტერჟინები</t>
  </si>
  <si>
    <t>უკანა ზამბარა</t>
  </si>
  <si>
    <t>რაზვალი</t>
  </si>
  <si>
    <t>ამორტიზატორი წინა</t>
  </si>
  <si>
    <t>ამორტიზატორი უკანა</t>
  </si>
  <si>
    <t>წინა ამორტიზატორის ბალიში</t>
  </si>
  <si>
    <t>განშლა</t>
  </si>
  <si>
    <t>ძრავის ზეთი სინთეტიკა</t>
  </si>
  <si>
    <t>ძრავის ზეთის ფილტრი</t>
  </si>
  <si>
    <t>ჰაერის ფილტრი</t>
  </si>
  <si>
    <t>საწვავის ფილტრი</t>
  </si>
  <si>
    <t>საჭის წევა</t>
  </si>
  <si>
    <t>წინა საყრდენი დისკო</t>
  </si>
  <si>
    <t>უკანა სტაბილიზატორის მილისა</t>
  </si>
  <si>
    <t>უკანა ამორტიზატორის საყრდენი ბალიში</t>
  </si>
  <si>
    <t>ქვედა დაკიდების ბერკეტის მილისა  წინა</t>
  </si>
  <si>
    <t>წინა ამორტიზატორის სამაგრი  ბალიში</t>
  </si>
  <si>
    <t>უკანა ამორტიზატორის სამაგრი ბალიში</t>
  </si>
  <si>
    <t>დაკიდების ბერკეტის მილისა დიდი</t>
  </si>
  <si>
    <t>წინა ამორტიზატორის დარტყმის ამრიდი (ლიმონჩიკი)</t>
  </si>
  <si>
    <t>უკანა  ამორტიზატორის დარტყმის ამრიდი (ლიმონჩიკი)</t>
  </si>
  <si>
    <t>უკანა სამუხრუჭ ხუნდები</t>
  </si>
  <si>
    <t>საქარე მინის საწმენდები</t>
  </si>
  <si>
    <t>საბურავების მოხსნა დაყენება,დ/ა ბალანსირება</t>
  </si>
  <si>
    <t>კონდეციონერის სალონის ფილტრი</t>
  </si>
  <si>
    <t>უკანა სამუხრუჭე ხუნდები</t>
  </si>
  <si>
    <t>წინა სამუხრუჭე დისკო</t>
  </si>
  <si>
    <t>ძრავის ზეთის და ზეთის ფილტრის შეცვლა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</si>
  <si>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</si>
  <si>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</si>
  <si>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</si>
  <si>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</si>
  <si>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საბურავის მ/დ, დ/ა ბალანსირება</t>
  </si>
  <si>
    <t>ბურთულოვანი სახსარი შარავოი</t>
  </si>
  <si>
    <t>წინა ღერო სტერჟინი</t>
  </si>
  <si>
    <t>უკანა ამორტიზატორი</t>
  </si>
  <si>
    <t>უკანა ამორტიზატორის ზამბარა</t>
  </si>
  <si>
    <t>უკანა საყრდენის ბალკა მილისა</t>
  </si>
  <si>
    <t>ელექტრო კოჭა ბაბინა</t>
  </si>
  <si>
    <t>ელ დიაგნოსტიკა</t>
  </si>
  <si>
    <t>ძრავის ქვედა სამაგრი პოდმოტორნი</t>
  </si>
  <si>
    <t>საჭის ღერძის დაბოლოება ნაკანეჩნიკი</t>
  </si>
  <si>
    <t>საჭის ღერძის წევა უდარნი ტიაგა</t>
  </si>
  <si>
    <t>რაზვალნი ვტულკა</t>
  </si>
  <si>
    <t>უკანა საყრდენის (ბალკა)მილისა</t>
  </si>
  <si>
    <t>საბურავის მ/დ,დ/ა ბალანსირება</t>
  </si>
  <si>
    <t>წინა ამორტიზატორი</t>
  </si>
  <si>
    <t>დაკიდების ბერკეტის მილისა პატარაც</t>
  </si>
  <si>
    <t>რაოდენობა</t>
  </si>
  <si>
    <t>საერთო ფასი</t>
  </si>
  <si>
    <t>წინა დაკიდების ბერკეტი გიტარა</t>
  </si>
  <si>
    <t>წინა დაკიდების ბერკეტის მილისა დიდი</t>
  </si>
  <si>
    <t>წინა დაკიდების ბერკეტის  მილისა პატარა</t>
  </si>
  <si>
    <t>მშრალი ამორტიზატორის რეზინა წინა</t>
  </si>
  <si>
    <t>მშრალი ამორტიზატორის რეზინა უკანა</t>
  </si>
  <si>
    <t>უკანა ღერო სტერჟინი</t>
  </si>
  <si>
    <t>Ν</t>
  </si>
  <si>
    <t>სათადარიგო ნაწილების დასახელება</t>
  </si>
  <si>
    <t>განზომილება</t>
  </si>
  <si>
    <t>ნაწილის საერთო ფასი</t>
  </si>
  <si>
    <t>მომსახურების საერთო ფასი</t>
  </si>
  <si>
    <t>სულ</t>
  </si>
  <si>
    <t>ნაწილის ერთეულის ზღვრული ფასი</t>
  </si>
  <si>
    <t>მომსახურების ერთეული ზღვრული ფასი</t>
  </si>
  <si>
    <t>ნაწილის ერთეულის ფასი</t>
  </si>
  <si>
    <t>მომსახურების ერთეულის ფასი</t>
  </si>
  <si>
    <t>HYUNDAI TUQSON, გამოშვების წელი 2010, ტრანსპორტის საიდენტიფიკაციო N KMHJU81BDBU098276</t>
  </si>
  <si>
    <t>HYUNDAI SONATA, გამოშვების წელი 2011, ტრანსპორტის საიდენტიფიკაციო N KMHEB41BBCA381401</t>
  </si>
  <si>
    <t>HYUNDAI IX-35, გამოშვების წელი 2011, ტრანსპორტის საიდენტიფიკაციო N KMHJT81VDBU346079</t>
  </si>
  <si>
    <t>HYUNDAI SANTA FE, გამოშვების წელი 2011, ტრანსპორტის საიდენტიფიკაციო N KMHSH81XDCU834158</t>
  </si>
  <si>
    <t>HYUNDAI ELANTRA, გამოშვების წელი 2011, ტრანსპორტის საიდენტიფიკაციო N KMHDH41EBCU333004</t>
  </si>
  <si>
    <t>HYUNDAI ELANTRA, გამოშვების წელი 2011, ტრანსპორტის საიდენტიფიკაციო N  KMHDH41EBCU326186</t>
  </si>
  <si>
    <t>HYUNDAI H-1, გამოშვების წელი 2011, ტრანსპორტის საიდენტიფიკაციო N KMHWH81JACU413569</t>
  </si>
  <si>
    <t>HYUNDAI IX-35, გამოშვების წელი 2011, ტრანსპორტის საიდენტიფიკაციო N KMHJU81VDCU408294</t>
  </si>
  <si>
    <t>სულ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</si>
</sst>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8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0"/>
      <name val="Arial"/>
      <family val="2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2" fontId="1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8"/>
  <sheetViews>
    <sheetView tabSelected="1" topLeftCell="A109" zoomScaleNormal="100" zoomScaleSheetLayoutView="100" workbookViewId="0">
      <selection activeCell="A136" sqref="A136:J136"/>
    </sheetView>
  </sheetViews>
  <sheetFormatPr defaultColWidth="9.140625" defaultRowHeight="21.75" customHeight="1" x14ac:dyDescent="0.25"/>
  <cols>
    <col min="1" max="1" width="5.5703125" style="3" customWidth="1"/>
    <col min="2" max="2" width="43" style="3" customWidth="1"/>
    <col min="3" max="3" width="17.140625" style="3" customWidth="1"/>
    <col min="4" max="4" width="14.7109375" style="3" customWidth="1"/>
    <col min="5" max="5" width="14.140625" style="3" customWidth="1"/>
    <col min="6" max="6" width="18.42578125" style="3" customWidth="1"/>
    <col min="7" max="7" width="13.85546875" style="3" customWidth="1"/>
    <col min="8" max="8" width="11.7109375" style="3" customWidth="1"/>
    <col min="9" max="9" width="18" style="3" customWidth="1"/>
    <col min="10" max="10" width="17.7109375" style="3" customWidth="1"/>
    <col min="11" max="11" width="9.140625" style="3"/>
    <col min="12" max="16384" width="9.140625" style="1"/>
  </cols>
  <sheetData>
    <row r="2" spans="1:11" ht="21.75" customHeight="1" x14ac:dyDescent="0.25">
      <c r="A2" s="15" t="s">
        <v>73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2" customFormat="1" ht="71.25" customHeight="1" x14ac:dyDescent="0.25">
      <c r="A3" s="4" t="s">
        <v>63</v>
      </c>
      <c r="B3" s="4" t="s">
        <v>64</v>
      </c>
      <c r="C3" s="4" t="s">
        <v>65</v>
      </c>
      <c r="D3" s="9" t="s">
        <v>55</v>
      </c>
      <c r="E3" s="5" t="s">
        <v>69</v>
      </c>
      <c r="F3" s="6" t="s">
        <v>70</v>
      </c>
      <c r="G3" s="5" t="s">
        <v>71</v>
      </c>
      <c r="H3" s="5" t="s">
        <v>66</v>
      </c>
      <c r="I3" s="6" t="s">
        <v>72</v>
      </c>
      <c r="J3" s="9" t="s">
        <v>67</v>
      </c>
      <c r="K3" s="9" t="s">
        <v>68</v>
      </c>
    </row>
    <row r="4" spans="1:11" ht="21.75" customHeight="1" x14ac:dyDescent="0.25">
      <c r="A4" s="7">
        <v>1</v>
      </c>
      <c r="B4" s="7" t="s">
        <v>14</v>
      </c>
      <c r="C4" s="7" t="s">
        <v>4</v>
      </c>
      <c r="D4" s="7">
        <v>5.5</v>
      </c>
      <c r="E4" s="7">
        <v>19</v>
      </c>
      <c r="F4" s="7">
        <v>0</v>
      </c>
      <c r="G4" s="7"/>
      <c r="H4" s="7">
        <f>G4*D4</f>
        <v>0</v>
      </c>
      <c r="I4" s="7"/>
      <c r="J4" s="7">
        <f>I4*D4</f>
        <v>0</v>
      </c>
      <c r="K4" s="7">
        <f>J4+H4</f>
        <v>0</v>
      </c>
    </row>
    <row r="5" spans="1:11" ht="21.75" customHeight="1" x14ac:dyDescent="0.25">
      <c r="A5" s="7">
        <v>2</v>
      </c>
      <c r="B5" s="7" t="s">
        <v>15</v>
      </c>
      <c r="C5" s="7" t="s">
        <v>0</v>
      </c>
      <c r="D5" s="7">
        <v>1</v>
      </c>
      <c r="E5" s="7">
        <v>19</v>
      </c>
      <c r="F5" s="7">
        <v>14.25</v>
      </c>
      <c r="G5" s="7"/>
      <c r="H5" s="7">
        <f t="shared" ref="H5:H18" si="0">G5*D5</f>
        <v>0</v>
      </c>
      <c r="I5" s="7"/>
      <c r="J5" s="7">
        <f t="shared" ref="J5:J18" si="1">I5*D5</f>
        <v>0</v>
      </c>
      <c r="K5" s="7">
        <f t="shared" ref="K5:K18" si="2">J5+H5</f>
        <v>0</v>
      </c>
    </row>
    <row r="6" spans="1:11" ht="21.75" customHeight="1" x14ac:dyDescent="0.25">
      <c r="A6" s="7">
        <v>3</v>
      </c>
      <c r="B6" s="7" t="s">
        <v>16</v>
      </c>
      <c r="C6" s="7" t="s">
        <v>0</v>
      </c>
      <c r="D6" s="7">
        <v>1</v>
      </c>
      <c r="E6" s="7">
        <v>38</v>
      </c>
      <c r="F6" s="7">
        <v>0</v>
      </c>
      <c r="G6" s="7"/>
      <c r="H6" s="7">
        <f t="shared" si="0"/>
        <v>0</v>
      </c>
      <c r="I6" s="7"/>
      <c r="J6" s="7">
        <f t="shared" si="1"/>
        <v>0</v>
      </c>
      <c r="K6" s="7">
        <f t="shared" si="2"/>
        <v>0</v>
      </c>
    </row>
    <row r="7" spans="1:11" ht="21.75" customHeight="1" x14ac:dyDescent="0.25">
      <c r="A7" s="7">
        <v>4</v>
      </c>
      <c r="B7" s="7" t="s">
        <v>17</v>
      </c>
      <c r="C7" s="7" t="s">
        <v>0</v>
      </c>
      <c r="D7" s="7">
        <v>1</v>
      </c>
      <c r="E7" s="7">
        <v>66.5</v>
      </c>
      <c r="F7" s="7">
        <v>47.5</v>
      </c>
      <c r="G7" s="7"/>
      <c r="H7" s="7">
        <f t="shared" si="0"/>
        <v>0</v>
      </c>
      <c r="I7" s="7"/>
      <c r="J7" s="7">
        <f t="shared" si="1"/>
        <v>0</v>
      </c>
      <c r="K7" s="7">
        <f t="shared" si="2"/>
        <v>0</v>
      </c>
    </row>
    <row r="8" spans="1:11" ht="21.75" customHeight="1" x14ac:dyDescent="0.25">
      <c r="A8" s="7">
        <v>5</v>
      </c>
      <c r="B8" s="7" t="s">
        <v>18</v>
      </c>
      <c r="C8" s="7" t="s">
        <v>0</v>
      </c>
      <c r="D8" s="7">
        <v>2</v>
      </c>
      <c r="E8" s="7">
        <v>85.5</v>
      </c>
      <c r="F8" s="7">
        <v>14.25</v>
      </c>
      <c r="G8" s="7"/>
      <c r="H8" s="7">
        <f t="shared" si="0"/>
        <v>0</v>
      </c>
      <c r="I8" s="7"/>
      <c r="J8" s="7">
        <f t="shared" si="1"/>
        <v>0</v>
      </c>
      <c r="K8" s="7">
        <f t="shared" si="2"/>
        <v>0</v>
      </c>
    </row>
    <row r="9" spans="1:11" ht="21.75" customHeight="1" x14ac:dyDescent="0.25">
      <c r="A9" s="7">
        <v>6</v>
      </c>
      <c r="B9" s="7" t="s">
        <v>19</v>
      </c>
      <c r="C9" s="7" t="s">
        <v>0</v>
      </c>
      <c r="D9" s="7">
        <v>2</v>
      </c>
      <c r="E9" s="7">
        <v>142.5</v>
      </c>
      <c r="F9" s="7">
        <v>23.75</v>
      </c>
      <c r="G9" s="7"/>
      <c r="H9" s="7">
        <f t="shared" si="0"/>
        <v>0</v>
      </c>
      <c r="I9" s="7"/>
      <c r="J9" s="7">
        <f t="shared" si="1"/>
        <v>0</v>
      </c>
      <c r="K9" s="7">
        <f t="shared" si="2"/>
        <v>0</v>
      </c>
    </row>
    <row r="10" spans="1:11" ht="21.75" customHeight="1" x14ac:dyDescent="0.25">
      <c r="A10" s="7">
        <v>7</v>
      </c>
      <c r="B10" s="7" t="s">
        <v>5</v>
      </c>
      <c r="C10" s="7" t="s">
        <v>1</v>
      </c>
      <c r="D10" s="7">
        <v>1</v>
      </c>
      <c r="E10" s="7">
        <v>209</v>
      </c>
      <c r="F10" s="7">
        <v>14.25</v>
      </c>
      <c r="G10" s="7"/>
      <c r="H10" s="7">
        <f t="shared" si="0"/>
        <v>0</v>
      </c>
      <c r="I10" s="7"/>
      <c r="J10" s="7">
        <f t="shared" si="1"/>
        <v>0</v>
      </c>
      <c r="K10" s="7">
        <f t="shared" si="2"/>
        <v>0</v>
      </c>
    </row>
    <row r="11" spans="1:11" ht="21.75" customHeight="1" x14ac:dyDescent="0.25">
      <c r="A11" s="7">
        <v>8</v>
      </c>
      <c r="B11" s="7" t="s">
        <v>6</v>
      </c>
      <c r="C11" s="7" t="s">
        <v>0</v>
      </c>
      <c r="D11" s="7">
        <v>2</v>
      </c>
      <c r="E11" s="7">
        <v>87.4</v>
      </c>
      <c r="F11" s="7">
        <v>14.25</v>
      </c>
      <c r="G11" s="7"/>
      <c r="H11" s="7">
        <f t="shared" si="0"/>
        <v>0</v>
      </c>
      <c r="I11" s="7"/>
      <c r="J11" s="7">
        <f t="shared" si="1"/>
        <v>0</v>
      </c>
      <c r="K11" s="7">
        <f t="shared" si="2"/>
        <v>0</v>
      </c>
    </row>
    <row r="12" spans="1:11" ht="21.75" customHeight="1" x14ac:dyDescent="0.25">
      <c r="A12" s="7">
        <v>9</v>
      </c>
      <c r="B12" s="7" t="s">
        <v>20</v>
      </c>
      <c r="C12" s="7" t="s">
        <v>0</v>
      </c>
      <c r="D12" s="7">
        <v>2</v>
      </c>
      <c r="E12" s="7">
        <v>11.4</v>
      </c>
      <c r="F12" s="7">
        <v>9.5</v>
      </c>
      <c r="G12" s="7"/>
      <c r="H12" s="7">
        <f t="shared" si="0"/>
        <v>0</v>
      </c>
      <c r="I12" s="7"/>
      <c r="J12" s="7">
        <f t="shared" si="1"/>
        <v>0</v>
      </c>
      <c r="K12" s="7">
        <f t="shared" si="2"/>
        <v>0</v>
      </c>
    </row>
    <row r="13" spans="1:11" ht="21.75" customHeight="1" x14ac:dyDescent="0.25">
      <c r="A13" s="7">
        <v>10</v>
      </c>
      <c r="B13" s="7" t="s">
        <v>7</v>
      </c>
      <c r="C13" s="7" t="s">
        <v>0</v>
      </c>
      <c r="D13" s="7">
        <v>2</v>
      </c>
      <c r="E13" s="7">
        <v>83.6</v>
      </c>
      <c r="F13" s="7">
        <v>14.25</v>
      </c>
      <c r="G13" s="7"/>
      <c r="H13" s="7">
        <f t="shared" si="0"/>
        <v>0</v>
      </c>
      <c r="I13" s="7"/>
      <c r="J13" s="7">
        <f t="shared" si="1"/>
        <v>0</v>
      </c>
      <c r="K13" s="7">
        <f t="shared" si="2"/>
        <v>0</v>
      </c>
    </row>
    <row r="14" spans="1:11" ht="21.75" customHeight="1" x14ac:dyDescent="0.25">
      <c r="A14" s="7">
        <v>11</v>
      </c>
      <c r="B14" s="7" t="s">
        <v>11</v>
      </c>
      <c r="C14" s="7" t="s">
        <v>0</v>
      </c>
      <c r="D14" s="7">
        <v>2</v>
      </c>
      <c r="E14" s="7">
        <v>266</v>
      </c>
      <c r="F14" s="7">
        <v>28.5</v>
      </c>
      <c r="G14" s="7"/>
      <c r="H14" s="7">
        <f t="shared" si="0"/>
        <v>0</v>
      </c>
      <c r="I14" s="7"/>
      <c r="J14" s="7">
        <f t="shared" si="1"/>
        <v>0</v>
      </c>
      <c r="K14" s="7">
        <f t="shared" si="2"/>
        <v>0</v>
      </c>
    </row>
    <row r="15" spans="1:11" ht="21.75" customHeight="1" x14ac:dyDescent="0.25">
      <c r="A15" s="7">
        <v>12</v>
      </c>
      <c r="B15" s="7" t="s">
        <v>21</v>
      </c>
      <c r="C15" s="7" t="s">
        <v>0</v>
      </c>
      <c r="D15" s="7">
        <v>2</v>
      </c>
      <c r="E15" s="7">
        <v>76</v>
      </c>
      <c r="F15" s="7">
        <v>28.5</v>
      </c>
      <c r="G15" s="7"/>
      <c r="H15" s="7">
        <f t="shared" si="0"/>
        <v>0</v>
      </c>
      <c r="I15" s="7"/>
      <c r="J15" s="7">
        <f t="shared" si="1"/>
        <v>0</v>
      </c>
      <c r="K15" s="7">
        <f t="shared" si="2"/>
        <v>0</v>
      </c>
    </row>
    <row r="16" spans="1:11" ht="21.75" customHeight="1" x14ac:dyDescent="0.25">
      <c r="A16" s="7">
        <v>13</v>
      </c>
      <c r="B16" s="7" t="s">
        <v>8</v>
      </c>
      <c r="C16" s="7" t="s">
        <v>0</v>
      </c>
      <c r="D16" s="7">
        <v>2</v>
      </c>
      <c r="E16" s="7">
        <v>120</v>
      </c>
      <c r="F16" s="7">
        <v>0</v>
      </c>
      <c r="G16" s="7"/>
      <c r="H16" s="7">
        <f t="shared" si="0"/>
        <v>0</v>
      </c>
      <c r="I16" s="7"/>
      <c r="J16" s="7">
        <f t="shared" si="1"/>
        <v>0</v>
      </c>
      <c r="K16" s="7">
        <f t="shared" si="2"/>
        <v>0</v>
      </c>
    </row>
    <row r="17" spans="1:11" ht="21.75" customHeight="1" x14ac:dyDescent="0.25">
      <c r="A17" s="7">
        <v>14</v>
      </c>
      <c r="B17" s="7" t="s">
        <v>22</v>
      </c>
      <c r="C17" s="7" t="s">
        <v>0</v>
      </c>
      <c r="D17" s="7">
        <v>2</v>
      </c>
      <c r="E17" s="7">
        <v>47.5</v>
      </c>
      <c r="F17" s="7">
        <v>38</v>
      </c>
      <c r="G17" s="7"/>
      <c r="H17" s="7">
        <f t="shared" si="0"/>
        <v>0</v>
      </c>
      <c r="I17" s="7"/>
      <c r="J17" s="7">
        <f t="shared" si="1"/>
        <v>0</v>
      </c>
      <c r="K17" s="7">
        <f t="shared" si="2"/>
        <v>0</v>
      </c>
    </row>
    <row r="18" spans="1:11" ht="21.75" customHeight="1" x14ac:dyDescent="0.25">
      <c r="A18" s="7">
        <v>15</v>
      </c>
      <c r="B18" s="7" t="s">
        <v>9</v>
      </c>
      <c r="C18" s="7" t="s">
        <v>1</v>
      </c>
      <c r="D18" s="7">
        <v>1</v>
      </c>
      <c r="E18" s="7">
        <v>0</v>
      </c>
      <c r="F18" s="7">
        <v>38</v>
      </c>
      <c r="G18" s="7"/>
      <c r="H18" s="7">
        <f t="shared" si="0"/>
        <v>0</v>
      </c>
      <c r="I18" s="7"/>
      <c r="J18" s="7">
        <f t="shared" si="1"/>
        <v>0</v>
      </c>
      <c r="K18" s="7">
        <f t="shared" si="2"/>
        <v>0</v>
      </c>
    </row>
    <row r="19" spans="1:11" ht="21.75" customHeight="1" x14ac:dyDescent="0.25">
      <c r="A19" s="18" t="s">
        <v>56</v>
      </c>
      <c r="B19" s="19"/>
      <c r="C19" s="19"/>
      <c r="D19" s="19"/>
      <c r="E19" s="19"/>
      <c r="F19" s="19"/>
      <c r="G19" s="19"/>
      <c r="H19" s="19"/>
      <c r="I19" s="19"/>
      <c r="J19" s="20"/>
      <c r="K19" s="7">
        <f>SUM(K4:K18)</f>
        <v>0</v>
      </c>
    </row>
    <row r="20" spans="1:11" ht="21.75" customHeight="1" x14ac:dyDescent="0.25">
      <c r="A20" s="17" t="s">
        <v>74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69" customHeight="1" x14ac:dyDescent="0.25">
      <c r="A21" s="4" t="s">
        <v>63</v>
      </c>
      <c r="B21" s="4" t="s">
        <v>64</v>
      </c>
      <c r="C21" s="4" t="s">
        <v>65</v>
      </c>
      <c r="D21" s="9" t="s">
        <v>55</v>
      </c>
      <c r="E21" s="5" t="s">
        <v>69</v>
      </c>
      <c r="F21" s="6" t="s">
        <v>70</v>
      </c>
      <c r="G21" s="5" t="s">
        <v>71</v>
      </c>
      <c r="H21" s="5" t="s">
        <v>66</v>
      </c>
      <c r="I21" s="6" t="s">
        <v>72</v>
      </c>
      <c r="J21" s="9" t="s">
        <v>67</v>
      </c>
      <c r="K21" s="9" t="s">
        <v>68</v>
      </c>
    </row>
    <row r="22" spans="1:11" ht="21.75" customHeight="1" x14ac:dyDescent="0.25">
      <c r="A22" s="7">
        <v>1</v>
      </c>
      <c r="B22" s="7" t="s">
        <v>10</v>
      </c>
      <c r="C22" s="7" t="s">
        <v>0</v>
      </c>
      <c r="D22" s="7">
        <v>2</v>
      </c>
      <c r="E22" s="7">
        <v>266</v>
      </c>
      <c r="F22" s="7">
        <v>38</v>
      </c>
      <c r="G22" s="7"/>
      <c r="H22" s="7">
        <f>G22*D22</f>
        <v>0</v>
      </c>
      <c r="I22" s="7"/>
      <c r="J22" s="7">
        <f>I22*D22</f>
        <v>0</v>
      </c>
      <c r="K22" s="7">
        <f>J22+H22</f>
        <v>0</v>
      </c>
    </row>
    <row r="23" spans="1:11" ht="21.75" customHeight="1" x14ac:dyDescent="0.25">
      <c r="A23" s="7">
        <v>2</v>
      </c>
      <c r="B23" s="7" t="s">
        <v>11</v>
      </c>
      <c r="C23" s="7" t="s">
        <v>0</v>
      </c>
      <c r="D23" s="7">
        <v>2</v>
      </c>
      <c r="E23" s="7">
        <v>256.5</v>
      </c>
      <c r="F23" s="7">
        <v>28.5</v>
      </c>
      <c r="G23" s="7"/>
      <c r="H23" s="7">
        <f t="shared" ref="H23:H37" si="3">G23*D23</f>
        <v>0</v>
      </c>
      <c r="I23" s="7"/>
      <c r="J23" s="7">
        <f t="shared" ref="J23:J37" si="4">I23*D23</f>
        <v>0</v>
      </c>
      <c r="K23" s="7">
        <f t="shared" ref="K23:K37" si="5">J23+H23</f>
        <v>0</v>
      </c>
    </row>
    <row r="24" spans="1:11" ht="21.75" customHeight="1" x14ac:dyDescent="0.25">
      <c r="A24" s="7">
        <v>3</v>
      </c>
      <c r="B24" s="7" t="s">
        <v>23</v>
      </c>
      <c r="C24" s="7" t="s">
        <v>0</v>
      </c>
      <c r="D24" s="7">
        <v>2</v>
      </c>
      <c r="E24" s="7">
        <v>76</v>
      </c>
      <c r="F24" s="7">
        <v>0</v>
      </c>
      <c r="G24" s="7"/>
      <c r="H24" s="7">
        <f t="shared" si="3"/>
        <v>0</v>
      </c>
      <c r="I24" s="7"/>
      <c r="J24" s="7">
        <f t="shared" si="4"/>
        <v>0</v>
      </c>
      <c r="K24" s="7">
        <f t="shared" si="5"/>
        <v>0</v>
      </c>
    </row>
    <row r="25" spans="1:11" ht="21.75" customHeight="1" x14ac:dyDescent="0.25">
      <c r="A25" s="7">
        <v>4</v>
      </c>
      <c r="B25" s="7" t="s">
        <v>24</v>
      </c>
      <c r="C25" s="7" t="s">
        <v>0</v>
      </c>
      <c r="D25" s="7">
        <v>2</v>
      </c>
      <c r="E25" s="7">
        <v>47.5</v>
      </c>
      <c r="F25" s="7">
        <v>0</v>
      </c>
      <c r="G25" s="7"/>
      <c r="H25" s="7">
        <f t="shared" si="3"/>
        <v>0</v>
      </c>
      <c r="I25" s="7"/>
      <c r="J25" s="7">
        <f t="shared" si="4"/>
        <v>0</v>
      </c>
      <c r="K25" s="7">
        <f t="shared" si="5"/>
        <v>0</v>
      </c>
    </row>
    <row r="26" spans="1:11" ht="21.75" customHeight="1" x14ac:dyDescent="0.25">
      <c r="A26" s="7">
        <v>5</v>
      </c>
      <c r="B26" s="7" t="s">
        <v>2</v>
      </c>
      <c r="C26" s="7" t="s">
        <v>4</v>
      </c>
      <c r="D26" s="7">
        <v>5</v>
      </c>
      <c r="E26" s="7">
        <v>23.75</v>
      </c>
      <c r="F26" s="7">
        <v>14.25</v>
      </c>
      <c r="G26" s="7"/>
      <c r="H26" s="7">
        <f t="shared" si="3"/>
        <v>0</v>
      </c>
      <c r="I26" s="7"/>
      <c r="J26" s="7">
        <f t="shared" si="4"/>
        <v>0</v>
      </c>
      <c r="K26" s="7">
        <f t="shared" si="5"/>
        <v>0</v>
      </c>
    </row>
    <row r="27" spans="1:11" ht="21.75" customHeight="1" x14ac:dyDescent="0.25">
      <c r="A27" s="7">
        <v>6</v>
      </c>
      <c r="B27" s="7" t="s">
        <v>3</v>
      </c>
      <c r="C27" s="7" t="s">
        <v>0</v>
      </c>
      <c r="D27" s="7">
        <v>1</v>
      </c>
      <c r="E27" s="7">
        <v>19</v>
      </c>
      <c r="F27" s="7">
        <v>0</v>
      </c>
      <c r="G27" s="7"/>
      <c r="H27" s="7">
        <f t="shared" si="3"/>
        <v>0</v>
      </c>
      <c r="I27" s="7"/>
      <c r="J27" s="7">
        <f t="shared" si="4"/>
        <v>0</v>
      </c>
      <c r="K27" s="7">
        <f t="shared" si="5"/>
        <v>0</v>
      </c>
    </row>
    <row r="28" spans="1:11" ht="21.75" customHeight="1" x14ac:dyDescent="0.25">
      <c r="A28" s="7">
        <v>7</v>
      </c>
      <c r="B28" s="7" t="s">
        <v>16</v>
      </c>
      <c r="C28" s="7" t="s">
        <v>0</v>
      </c>
      <c r="D28" s="7">
        <v>1</v>
      </c>
      <c r="E28" s="7">
        <v>42.75</v>
      </c>
      <c r="F28" s="7">
        <v>0</v>
      </c>
      <c r="G28" s="7"/>
      <c r="H28" s="7">
        <f t="shared" si="3"/>
        <v>0</v>
      </c>
      <c r="I28" s="7"/>
      <c r="J28" s="7">
        <f t="shared" si="4"/>
        <v>0</v>
      </c>
      <c r="K28" s="7">
        <f t="shared" si="5"/>
        <v>0</v>
      </c>
    </row>
    <row r="29" spans="1:11" ht="21.75" customHeight="1" x14ac:dyDescent="0.25">
      <c r="A29" s="7">
        <v>8</v>
      </c>
      <c r="B29" s="7" t="s">
        <v>25</v>
      </c>
      <c r="C29" s="7" t="s">
        <v>0</v>
      </c>
      <c r="D29" s="7">
        <v>2</v>
      </c>
      <c r="E29" s="7">
        <v>47.5</v>
      </c>
      <c r="F29" s="7">
        <v>38</v>
      </c>
      <c r="G29" s="7"/>
      <c r="H29" s="7">
        <f t="shared" si="3"/>
        <v>0</v>
      </c>
      <c r="I29" s="7"/>
      <c r="J29" s="7">
        <f t="shared" si="4"/>
        <v>0</v>
      </c>
      <c r="K29" s="7">
        <f t="shared" si="5"/>
        <v>0</v>
      </c>
    </row>
    <row r="30" spans="1:11" ht="21.75" customHeight="1" x14ac:dyDescent="0.25">
      <c r="A30" s="7">
        <v>9</v>
      </c>
      <c r="B30" s="7" t="s">
        <v>13</v>
      </c>
      <c r="C30" s="7" t="s">
        <v>1</v>
      </c>
      <c r="D30" s="7">
        <v>1</v>
      </c>
      <c r="E30" s="7">
        <v>0</v>
      </c>
      <c r="F30" s="7">
        <v>38</v>
      </c>
      <c r="G30" s="7"/>
      <c r="H30" s="7">
        <f t="shared" si="3"/>
        <v>0</v>
      </c>
      <c r="I30" s="7"/>
      <c r="J30" s="7">
        <f t="shared" si="4"/>
        <v>0</v>
      </c>
      <c r="K30" s="7">
        <f t="shared" si="5"/>
        <v>0</v>
      </c>
    </row>
    <row r="31" spans="1:11" ht="21.75" customHeight="1" x14ac:dyDescent="0.25">
      <c r="A31" s="7">
        <v>10</v>
      </c>
      <c r="B31" s="7" t="s">
        <v>29</v>
      </c>
      <c r="C31" s="7" t="s">
        <v>1</v>
      </c>
      <c r="D31" s="7">
        <v>1</v>
      </c>
      <c r="E31" s="7">
        <v>76</v>
      </c>
      <c r="F31" s="7">
        <v>9.5</v>
      </c>
      <c r="G31" s="7"/>
      <c r="H31" s="7">
        <f t="shared" si="3"/>
        <v>0</v>
      </c>
      <c r="I31" s="7"/>
      <c r="J31" s="7">
        <f t="shared" si="4"/>
        <v>0</v>
      </c>
      <c r="K31" s="7">
        <f t="shared" si="5"/>
        <v>0</v>
      </c>
    </row>
    <row r="32" spans="1:11" ht="37.5" customHeight="1" x14ac:dyDescent="0.25">
      <c r="A32" s="7">
        <v>11</v>
      </c>
      <c r="B32" s="7" t="s">
        <v>26</v>
      </c>
      <c r="C32" s="7" t="s">
        <v>0</v>
      </c>
      <c r="D32" s="7">
        <v>2</v>
      </c>
      <c r="E32" s="7">
        <v>47.5</v>
      </c>
      <c r="F32" s="7">
        <v>0</v>
      </c>
      <c r="G32" s="7"/>
      <c r="H32" s="7">
        <f t="shared" si="3"/>
        <v>0</v>
      </c>
      <c r="I32" s="7"/>
      <c r="J32" s="7">
        <f t="shared" si="4"/>
        <v>0</v>
      </c>
      <c r="K32" s="7">
        <f t="shared" si="5"/>
        <v>0</v>
      </c>
    </row>
    <row r="33" spans="1:11" ht="40.5" customHeight="1" x14ac:dyDescent="0.25">
      <c r="A33" s="7">
        <v>12</v>
      </c>
      <c r="B33" s="7" t="s">
        <v>27</v>
      </c>
      <c r="C33" s="7" t="s">
        <v>0</v>
      </c>
      <c r="D33" s="7">
        <v>2</v>
      </c>
      <c r="E33" s="7">
        <v>47.5</v>
      </c>
      <c r="F33" s="7">
        <v>0</v>
      </c>
      <c r="G33" s="7"/>
      <c r="H33" s="7">
        <f t="shared" si="3"/>
        <v>0</v>
      </c>
      <c r="I33" s="7"/>
      <c r="J33" s="7">
        <f t="shared" si="4"/>
        <v>0</v>
      </c>
      <c r="K33" s="7">
        <f t="shared" si="5"/>
        <v>0</v>
      </c>
    </row>
    <row r="34" spans="1:11" ht="21.75" customHeight="1" x14ac:dyDescent="0.25">
      <c r="A34" s="7">
        <v>13</v>
      </c>
      <c r="B34" s="7" t="s">
        <v>5</v>
      </c>
      <c r="C34" s="7" t="s">
        <v>0</v>
      </c>
      <c r="D34" s="7">
        <v>2</v>
      </c>
      <c r="E34" s="7">
        <v>209</v>
      </c>
      <c r="F34" s="7">
        <v>14.25</v>
      </c>
      <c r="G34" s="7"/>
      <c r="H34" s="7">
        <f t="shared" si="3"/>
        <v>0</v>
      </c>
      <c r="I34" s="7"/>
      <c r="J34" s="7">
        <f t="shared" si="4"/>
        <v>0</v>
      </c>
      <c r="K34" s="7">
        <f t="shared" si="5"/>
        <v>0</v>
      </c>
    </row>
    <row r="35" spans="1:11" ht="21.75" customHeight="1" x14ac:dyDescent="0.25">
      <c r="A35" s="7">
        <v>14</v>
      </c>
      <c r="B35" s="7" t="s">
        <v>28</v>
      </c>
      <c r="C35" s="7" t="s">
        <v>0</v>
      </c>
      <c r="D35" s="7">
        <v>2</v>
      </c>
      <c r="E35" s="7">
        <v>142.5</v>
      </c>
      <c r="F35" s="7">
        <v>14.25</v>
      </c>
      <c r="G35" s="7"/>
      <c r="H35" s="7">
        <f t="shared" si="3"/>
        <v>0</v>
      </c>
      <c r="I35" s="7"/>
      <c r="J35" s="7">
        <f t="shared" si="4"/>
        <v>0</v>
      </c>
      <c r="K35" s="7">
        <f t="shared" si="5"/>
        <v>0</v>
      </c>
    </row>
    <row r="36" spans="1:11" ht="21.75" customHeight="1" x14ac:dyDescent="0.25">
      <c r="A36" s="7">
        <v>15</v>
      </c>
      <c r="B36" s="7" t="s">
        <v>19</v>
      </c>
      <c r="C36" s="7" t="s">
        <v>0</v>
      </c>
      <c r="D36" s="7">
        <v>2</v>
      </c>
      <c r="E36" s="7">
        <v>171</v>
      </c>
      <c r="F36" s="7">
        <v>23.75</v>
      </c>
      <c r="G36" s="7"/>
      <c r="H36" s="7">
        <f t="shared" si="3"/>
        <v>0</v>
      </c>
      <c r="I36" s="7"/>
      <c r="J36" s="7">
        <f t="shared" si="4"/>
        <v>0</v>
      </c>
      <c r="K36" s="7">
        <f t="shared" si="5"/>
        <v>0</v>
      </c>
    </row>
    <row r="37" spans="1:11" ht="36" customHeight="1" x14ac:dyDescent="0.25">
      <c r="A37" s="7">
        <v>16</v>
      </c>
      <c r="B37" s="7" t="s">
        <v>30</v>
      </c>
      <c r="C37" s="7" t="s">
        <v>0</v>
      </c>
      <c r="D37" s="7">
        <v>4</v>
      </c>
      <c r="E37" s="7"/>
      <c r="F37" s="7">
        <v>14.25</v>
      </c>
      <c r="G37" s="7"/>
      <c r="H37" s="7">
        <f t="shared" si="3"/>
        <v>0</v>
      </c>
      <c r="I37" s="7"/>
      <c r="J37" s="7">
        <f t="shared" si="4"/>
        <v>0</v>
      </c>
      <c r="K37" s="7">
        <f t="shared" si="5"/>
        <v>0</v>
      </c>
    </row>
    <row r="38" spans="1:11" ht="21.75" customHeight="1" x14ac:dyDescent="0.25">
      <c r="A38" s="18" t="s">
        <v>56</v>
      </c>
      <c r="B38" s="19"/>
      <c r="C38" s="19"/>
      <c r="D38" s="19"/>
      <c r="E38" s="19"/>
      <c r="F38" s="19"/>
      <c r="G38" s="19"/>
      <c r="H38" s="19"/>
      <c r="I38" s="19"/>
      <c r="J38" s="20"/>
      <c r="K38" s="7">
        <f>SUM(K22:K37)</f>
        <v>0</v>
      </c>
    </row>
    <row r="39" spans="1:11" ht="21.75" customHeight="1" x14ac:dyDescent="0.25">
      <c r="A39" s="17" t="s">
        <v>75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69" customHeight="1" x14ac:dyDescent="0.25">
      <c r="A40" s="4" t="s">
        <v>63</v>
      </c>
      <c r="B40" s="4" t="s">
        <v>64</v>
      </c>
      <c r="C40" s="4" t="s">
        <v>65</v>
      </c>
      <c r="D40" s="9" t="s">
        <v>55</v>
      </c>
      <c r="E40" s="5" t="s">
        <v>69</v>
      </c>
      <c r="F40" s="6" t="s">
        <v>70</v>
      </c>
      <c r="G40" s="5" t="s">
        <v>71</v>
      </c>
      <c r="H40" s="5" t="s">
        <v>66</v>
      </c>
      <c r="I40" s="6" t="s">
        <v>72</v>
      </c>
      <c r="J40" s="9" t="s">
        <v>67</v>
      </c>
      <c r="K40" s="9" t="s">
        <v>68</v>
      </c>
    </row>
    <row r="41" spans="1:11" ht="21.75" customHeight="1" x14ac:dyDescent="0.25">
      <c r="A41" s="7">
        <v>1</v>
      </c>
      <c r="B41" s="7" t="s">
        <v>2</v>
      </c>
      <c r="C41" s="7" t="s">
        <v>4</v>
      </c>
      <c r="D41" s="7">
        <v>8</v>
      </c>
      <c r="E41" s="7">
        <v>23.75</v>
      </c>
      <c r="F41" s="7">
        <v>0</v>
      </c>
      <c r="G41" s="7"/>
      <c r="H41" s="7">
        <f>G41*D41</f>
        <v>0</v>
      </c>
      <c r="I41" s="7"/>
      <c r="J41" s="7">
        <f>I41*D41</f>
        <v>0</v>
      </c>
      <c r="K41" s="7">
        <f>H41+J41</f>
        <v>0</v>
      </c>
    </row>
    <row r="42" spans="1:11" ht="21.75" customHeight="1" x14ac:dyDescent="0.25">
      <c r="A42" s="7">
        <v>2</v>
      </c>
      <c r="B42" s="7" t="s">
        <v>17</v>
      </c>
      <c r="C42" s="7" t="s">
        <v>0</v>
      </c>
      <c r="D42" s="7">
        <v>1</v>
      </c>
      <c r="E42" s="7">
        <v>52.25</v>
      </c>
      <c r="F42" s="7">
        <v>47.5</v>
      </c>
      <c r="G42" s="7"/>
      <c r="H42" s="7">
        <f t="shared" ref="H42:H49" si="6">G42*D42</f>
        <v>0</v>
      </c>
      <c r="I42" s="7"/>
      <c r="J42" s="7">
        <f t="shared" ref="J42:J49" si="7">I42*D42</f>
        <v>0</v>
      </c>
      <c r="K42" s="7">
        <f t="shared" ref="K42:K49" si="8">H42+J42</f>
        <v>0</v>
      </c>
    </row>
    <row r="43" spans="1:11" ht="21.75" customHeight="1" x14ac:dyDescent="0.25">
      <c r="A43" s="7">
        <v>3</v>
      </c>
      <c r="B43" s="7" t="s">
        <v>3</v>
      </c>
      <c r="C43" s="7" t="s">
        <v>0</v>
      </c>
      <c r="D43" s="7">
        <v>1</v>
      </c>
      <c r="E43" s="7">
        <v>33.25</v>
      </c>
      <c r="F43" s="7">
        <v>0</v>
      </c>
      <c r="G43" s="7"/>
      <c r="H43" s="7">
        <f t="shared" si="6"/>
        <v>0</v>
      </c>
      <c r="I43" s="7"/>
      <c r="J43" s="7">
        <f t="shared" si="7"/>
        <v>0</v>
      </c>
      <c r="K43" s="7">
        <f t="shared" si="8"/>
        <v>0</v>
      </c>
    </row>
    <row r="44" spans="1:11" ht="21.75" customHeight="1" x14ac:dyDescent="0.25">
      <c r="A44" s="7">
        <v>4</v>
      </c>
      <c r="B44" s="7" t="s">
        <v>16</v>
      </c>
      <c r="C44" s="7" t="s">
        <v>0</v>
      </c>
      <c r="D44" s="7">
        <v>1</v>
      </c>
      <c r="E44" s="7">
        <v>38</v>
      </c>
      <c r="F44" s="7">
        <v>0</v>
      </c>
      <c r="G44" s="7"/>
      <c r="H44" s="7">
        <f t="shared" si="6"/>
        <v>0</v>
      </c>
      <c r="I44" s="7"/>
      <c r="J44" s="7">
        <f t="shared" si="7"/>
        <v>0</v>
      </c>
      <c r="K44" s="7">
        <f t="shared" si="8"/>
        <v>0</v>
      </c>
    </row>
    <row r="45" spans="1:11" ht="21.75" customHeight="1" x14ac:dyDescent="0.25">
      <c r="A45" s="7">
        <v>5</v>
      </c>
      <c r="B45" s="7" t="s">
        <v>31</v>
      </c>
      <c r="C45" s="7" t="s">
        <v>0</v>
      </c>
      <c r="D45" s="7">
        <v>1</v>
      </c>
      <c r="E45" s="7">
        <v>57</v>
      </c>
      <c r="F45" s="7">
        <v>9.5</v>
      </c>
      <c r="G45" s="7"/>
      <c r="H45" s="7">
        <f t="shared" si="6"/>
        <v>0</v>
      </c>
      <c r="I45" s="7"/>
      <c r="J45" s="7">
        <f t="shared" si="7"/>
        <v>0</v>
      </c>
      <c r="K45" s="7">
        <f t="shared" si="8"/>
        <v>0</v>
      </c>
    </row>
    <row r="46" spans="1:11" ht="21.75" customHeight="1" x14ac:dyDescent="0.25">
      <c r="A46" s="7">
        <v>6</v>
      </c>
      <c r="B46" s="7" t="s">
        <v>5</v>
      </c>
      <c r="C46" s="7" t="s">
        <v>1</v>
      </c>
      <c r="D46" s="7">
        <v>1</v>
      </c>
      <c r="E46" s="7">
        <v>209</v>
      </c>
      <c r="F46" s="7">
        <v>14.25</v>
      </c>
      <c r="G46" s="7"/>
      <c r="H46" s="7">
        <f t="shared" si="6"/>
        <v>0</v>
      </c>
      <c r="I46" s="7"/>
      <c r="J46" s="7">
        <f t="shared" si="7"/>
        <v>0</v>
      </c>
      <c r="K46" s="7">
        <f t="shared" si="8"/>
        <v>0</v>
      </c>
    </row>
    <row r="47" spans="1:11" ht="21.75" customHeight="1" x14ac:dyDescent="0.25">
      <c r="A47" s="7">
        <v>7</v>
      </c>
      <c r="B47" s="7" t="s">
        <v>32</v>
      </c>
      <c r="C47" s="7" t="s">
        <v>1</v>
      </c>
      <c r="D47" s="7">
        <v>1</v>
      </c>
      <c r="E47" s="7">
        <v>142.5</v>
      </c>
      <c r="F47" s="7">
        <v>14.25</v>
      </c>
      <c r="G47" s="7"/>
      <c r="H47" s="7">
        <f t="shared" si="6"/>
        <v>0</v>
      </c>
      <c r="I47" s="7"/>
      <c r="J47" s="7">
        <f t="shared" si="7"/>
        <v>0</v>
      </c>
      <c r="K47" s="7">
        <f t="shared" si="8"/>
        <v>0</v>
      </c>
    </row>
    <row r="48" spans="1:11" ht="21.75" customHeight="1" x14ac:dyDescent="0.25">
      <c r="A48" s="7">
        <v>8</v>
      </c>
      <c r="B48" s="7" t="s">
        <v>33</v>
      </c>
      <c r="C48" s="7" t="s">
        <v>1</v>
      </c>
      <c r="D48" s="7">
        <v>2</v>
      </c>
      <c r="E48" s="7">
        <v>237.5</v>
      </c>
      <c r="F48" s="7">
        <v>23.75</v>
      </c>
      <c r="G48" s="7"/>
      <c r="H48" s="7">
        <f t="shared" si="6"/>
        <v>0</v>
      </c>
      <c r="I48" s="7"/>
      <c r="J48" s="7">
        <f t="shared" si="7"/>
        <v>0</v>
      </c>
      <c r="K48" s="7">
        <f t="shared" si="8"/>
        <v>0</v>
      </c>
    </row>
    <row r="49" spans="1:11" ht="37.5" customHeight="1" x14ac:dyDescent="0.25">
      <c r="A49" s="7">
        <v>9</v>
      </c>
      <c r="B49" s="7" t="s">
        <v>34</v>
      </c>
      <c r="C49" s="7" t="s">
        <v>1</v>
      </c>
      <c r="D49" s="7">
        <v>1</v>
      </c>
      <c r="E49" s="7">
        <v>0</v>
      </c>
      <c r="F49" s="7">
        <v>14.25</v>
      </c>
      <c r="G49" s="7"/>
      <c r="H49" s="7">
        <f t="shared" si="6"/>
        <v>0</v>
      </c>
      <c r="I49" s="7"/>
      <c r="J49" s="7">
        <f t="shared" si="7"/>
        <v>0</v>
      </c>
      <c r="K49" s="7">
        <f t="shared" si="8"/>
        <v>0</v>
      </c>
    </row>
    <row r="50" spans="1:11" ht="21.75" customHeight="1" x14ac:dyDescent="0.25">
      <c r="A50" s="18" t="s">
        <v>56</v>
      </c>
      <c r="B50" s="19"/>
      <c r="C50" s="19"/>
      <c r="D50" s="19"/>
      <c r="E50" s="19"/>
      <c r="F50" s="19"/>
      <c r="G50" s="19"/>
      <c r="H50" s="19"/>
      <c r="I50" s="19"/>
      <c r="J50" s="20"/>
      <c r="K50" s="7">
        <f>SUM(K41:K49)</f>
        <v>0</v>
      </c>
    </row>
    <row r="51" spans="1:11" ht="21.75" customHeight="1" x14ac:dyDescent="0.25">
      <c r="A51" s="11"/>
      <c r="B51" s="17" t="s">
        <v>80</v>
      </c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72" customHeight="1" x14ac:dyDescent="0.25">
      <c r="A52" s="12" t="s">
        <v>63</v>
      </c>
      <c r="B52" s="4" t="s">
        <v>64</v>
      </c>
      <c r="C52" s="4" t="s">
        <v>65</v>
      </c>
      <c r="D52" s="9" t="s">
        <v>55</v>
      </c>
      <c r="E52" s="5" t="s">
        <v>69</v>
      </c>
      <c r="F52" s="6" t="s">
        <v>70</v>
      </c>
      <c r="G52" s="5" t="s">
        <v>71</v>
      </c>
      <c r="H52" s="5" t="s">
        <v>66</v>
      </c>
      <c r="I52" s="6" t="s">
        <v>72</v>
      </c>
      <c r="J52" s="9" t="s">
        <v>67</v>
      </c>
      <c r="K52" s="9" t="s">
        <v>68</v>
      </c>
    </row>
    <row r="53" spans="1:11" ht="21.75" customHeight="1" x14ac:dyDescent="0.25">
      <c r="A53" s="8">
        <v>1</v>
      </c>
      <c r="B53" s="7" t="s">
        <v>2</v>
      </c>
      <c r="C53" s="7" t="s">
        <v>4</v>
      </c>
      <c r="D53" s="7">
        <v>8</v>
      </c>
      <c r="E53" s="7">
        <v>23.75</v>
      </c>
      <c r="F53" s="7">
        <v>0</v>
      </c>
      <c r="G53" s="7"/>
      <c r="H53" s="7">
        <f>G53*D53</f>
        <v>0</v>
      </c>
      <c r="I53" s="7"/>
      <c r="J53" s="7">
        <f>I53*D53</f>
        <v>0</v>
      </c>
      <c r="K53" s="7">
        <f>J53+H53</f>
        <v>0</v>
      </c>
    </row>
    <row r="54" spans="1:11" ht="21.75" customHeight="1" x14ac:dyDescent="0.25">
      <c r="A54" s="8">
        <v>2</v>
      </c>
      <c r="B54" s="7" t="s">
        <v>3</v>
      </c>
      <c r="C54" s="7" t="s">
        <v>0</v>
      </c>
      <c r="D54" s="7">
        <v>1</v>
      </c>
      <c r="E54" s="7">
        <v>33.25</v>
      </c>
      <c r="F54" s="7">
        <v>14.25</v>
      </c>
      <c r="G54" s="7"/>
      <c r="H54" s="7">
        <f t="shared" ref="H54:H68" si="9">G54*D54</f>
        <v>0</v>
      </c>
      <c r="I54" s="7"/>
      <c r="J54" s="7">
        <f t="shared" ref="J54:J68" si="10">I54*D54</f>
        <v>0</v>
      </c>
      <c r="K54" s="7">
        <f t="shared" ref="K54:K68" si="11">J54+H54</f>
        <v>0</v>
      </c>
    </row>
    <row r="55" spans="1:11" ht="21.75" customHeight="1" x14ac:dyDescent="0.25">
      <c r="A55" s="8">
        <v>3</v>
      </c>
      <c r="B55" s="7" t="s">
        <v>16</v>
      </c>
      <c r="C55" s="7" t="s">
        <v>0</v>
      </c>
      <c r="D55" s="7">
        <v>1</v>
      </c>
      <c r="E55" s="7">
        <v>38</v>
      </c>
      <c r="F55" s="7">
        <v>0</v>
      </c>
      <c r="G55" s="7"/>
      <c r="H55" s="7">
        <f t="shared" si="9"/>
        <v>0</v>
      </c>
      <c r="I55" s="7"/>
      <c r="J55" s="7">
        <f t="shared" si="10"/>
        <v>0</v>
      </c>
      <c r="K55" s="7">
        <f t="shared" si="11"/>
        <v>0</v>
      </c>
    </row>
    <row r="56" spans="1:11" ht="21.75" customHeight="1" x14ac:dyDescent="0.25">
      <c r="A56" s="8">
        <v>4</v>
      </c>
      <c r="B56" s="7" t="s">
        <v>17</v>
      </c>
      <c r="C56" s="7" t="s">
        <v>0</v>
      </c>
      <c r="D56" s="7">
        <v>1</v>
      </c>
      <c r="E56" s="7">
        <v>52.25</v>
      </c>
      <c r="F56" s="7">
        <v>47.5</v>
      </c>
      <c r="G56" s="7"/>
      <c r="H56" s="7">
        <f t="shared" si="9"/>
        <v>0</v>
      </c>
      <c r="I56" s="7"/>
      <c r="J56" s="7">
        <f t="shared" si="10"/>
        <v>0</v>
      </c>
      <c r="K56" s="7">
        <f t="shared" si="11"/>
        <v>0</v>
      </c>
    </row>
    <row r="57" spans="1:11" ht="21.75" customHeight="1" x14ac:dyDescent="0.25">
      <c r="A57" s="8">
        <v>5</v>
      </c>
      <c r="B57" s="7" t="s">
        <v>5</v>
      </c>
      <c r="C57" s="7" t="s">
        <v>1</v>
      </c>
      <c r="D57" s="7">
        <v>1</v>
      </c>
      <c r="E57" s="7">
        <v>209</v>
      </c>
      <c r="F57" s="7">
        <v>14.25</v>
      </c>
      <c r="G57" s="7"/>
      <c r="H57" s="7">
        <f t="shared" si="9"/>
        <v>0</v>
      </c>
      <c r="I57" s="7"/>
      <c r="J57" s="7">
        <f t="shared" si="10"/>
        <v>0</v>
      </c>
      <c r="K57" s="7">
        <f t="shared" si="11"/>
        <v>0</v>
      </c>
    </row>
    <row r="58" spans="1:11" ht="21.75" customHeight="1" x14ac:dyDescent="0.25">
      <c r="A58" s="13">
        <v>6</v>
      </c>
      <c r="B58" s="7" t="s">
        <v>33</v>
      </c>
      <c r="C58" s="7" t="s">
        <v>0</v>
      </c>
      <c r="D58" s="7">
        <v>2</v>
      </c>
      <c r="E58" s="7">
        <v>237.5</v>
      </c>
      <c r="F58" s="7">
        <v>23.75</v>
      </c>
      <c r="G58" s="7"/>
      <c r="H58" s="7">
        <f t="shared" si="9"/>
        <v>0</v>
      </c>
      <c r="I58" s="7"/>
      <c r="J58" s="7">
        <f t="shared" si="10"/>
        <v>0</v>
      </c>
      <c r="K58" s="7">
        <f t="shared" si="11"/>
        <v>0</v>
      </c>
    </row>
    <row r="59" spans="1:11" ht="21.75" customHeight="1" x14ac:dyDescent="0.25">
      <c r="A59" s="8">
        <v>7</v>
      </c>
      <c r="B59" s="7" t="s">
        <v>48</v>
      </c>
      <c r="C59" s="7" t="s">
        <v>0</v>
      </c>
      <c r="D59" s="7">
        <v>2</v>
      </c>
      <c r="E59" s="10">
        <v>80.75</v>
      </c>
      <c r="F59" s="7">
        <v>14.25</v>
      </c>
      <c r="G59" s="7"/>
      <c r="H59" s="7">
        <f t="shared" si="9"/>
        <v>0</v>
      </c>
      <c r="I59" s="7"/>
      <c r="J59" s="7">
        <f t="shared" si="10"/>
        <v>0</v>
      </c>
      <c r="K59" s="7">
        <f t="shared" si="11"/>
        <v>0</v>
      </c>
    </row>
    <row r="60" spans="1:11" ht="21.75" customHeight="1" x14ac:dyDescent="0.25">
      <c r="A60" s="8">
        <v>8</v>
      </c>
      <c r="B60" s="7" t="s">
        <v>49</v>
      </c>
      <c r="C60" s="7" t="s">
        <v>0</v>
      </c>
      <c r="D60" s="7">
        <v>2</v>
      </c>
      <c r="E60" s="7">
        <v>85.5</v>
      </c>
      <c r="F60" s="7">
        <v>14.25</v>
      </c>
      <c r="G60" s="7"/>
      <c r="H60" s="7">
        <f t="shared" si="9"/>
        <v>0</v>
      </c>
      <c r="I60" s="7"/>
      <c r="J60" s="7">
        <f t="shared" si="10"/>
        <v>0</v>
      </c>
      <c r="K60" s="7">
        <f t="shared" si="11"/>
        <v>0</v>
      </c>
    </row>
    <row r="61" spans="1:11" ht="21.75" customHeight="1" x14ac:dyDescent="0.25">
      <c r="A61" s="8">
        <v>9</v>
      </c>
      <c r="B61" s="7" t="s">
        <v>57</v>
      </c>
      <c r="C61" s="7" t="s">
        <v>0</v>
      </c>
      <c r="D61" s="7">
        <v>1</v>
      </c>
      <c r="E61" s="7">
        <v>57</v>
      </c>
      <c r="F61" s="7">
        <v>33.25</v>
      </c>
      <c r="G61" s="7"/>
      <c r="H61" s="7">
        <f t="shared" si="9"/>
        <v>0</v>
      </c>
      <c r="I61" s="7"/>
      <c r="J61" s="7">
        <f t="shared" si="10"/>
        <v>0</v>
      </c>
      <c r="K61" s="7">
        <f t="shared" si="11"/>
        <v>0</v>
      </c>
    </row>
    <row r="62" spans="1:11" ht="21.75" customHeight="1" x14ac:dyDescent="0.25">
      <c r="A62" s="8">
        <v>10</v>
      </c>
      <c r="B62" s="7" t="s">
        <v>58</v>
      </c>
      <c r="C62" s="7" t="s">
        <v>0</v>
      </c>
      <c r="D62" s="7">
        <v>2</v>
      </c>
      <c r="E62" s="7">
        <v>47.5</v>
      </c>
      <c r="F62" s="7">
        <v>28.5</v>
      </c>
      <c r="G62" s="7"/>
      <c r="H62" s="7">
        <f t="shared" si="9"/>
        <v>0</v>
      </c>
      <c r="I62" s="7"/>
      <c r="J62" s="7">
        <f t="shared" si="10"/>
        <v>0</v>
      </c>
      <c r="K62" s="7">
        <f t="shared" si="11"/>
        <v>0</v>
      </c>
    </row>
    <row r="63" spans="1:11" ht="21.75" customHeight="1" x14ac:dyDescent="0.25">
      <c r="A63" s="8">
        <v>11</v>
      </c>
      <c r="B63" s="7" t="s">
        <v>59</v>
      </c>
      <c r="C63" s="7" t="s">
        <v>0</v>
      </c>
      <c r="D63" s="7">
        <v>2</v>
      </c>
      <c r="E63" s="7">
        <v>47.5</v>
      </c>
      <c r="F63" s="7">
        <v>28.5</v>
      </c>
      <c r="G63" s="7"/>
      <c r="H63" s="7">
        <f t="shared" si="9"/>
        <v>0</v>
      </c>
      <c r="I63" s="7"/>
      <c r="J63" s="7">
        <f t="shared" si="10"/>
        <v>0</v>
      </c>
      <c r="K63" s="7">
        <f t="shared" si="11"/>
        <v>0</v>
      </c>
    </row>
    <row r="64" spans="1:11" ht="21.75" customHeight="1" x14ac:dyDescent="0.25">
      <c r="A64" s="8">
        <v>12</v>
      </c>
      <c r="B64" s="7" t="s">
        <v>40</v>
      </c>
      <c r="C64" s="7" t="s">
        <v>0</v>
      </c>
      <c r="D64" s="7">
        <v>2</v>
      </c>
      <c r="E64" s="7">
        <v>93.1</v>
      </c>
      <c r="F64" s="7">
        <v>28.5</v>
      </c>
      <c r="G64" s="7"/>
      <c r="H64" s="7">
        <f t="shared" si="9"/>
        <v>0</v>
      </c>
      <c r="I64" s="7"/>
      <c r="J64" s="7">
        <f t="shared" si="10"/>
        <v>0</v>
      </c>
      <c r="K64" s="7">
        <f t="shared" si="11"/>
        <v>0</v>
      </c>
    </row>
    <row r="65" spans="1:11" ht="21.75" customHeight="1" x14ac:dyDescent="0.25">
      <c r="A65" s="8">
        <v>13</v>
      </c>
      <c r="B65" s="7" t="s">
        <v>60</v>
      </c>
      <c r="C65" s="7" t="s">
        <v>0</v>
      </c>
      <c r="D65" s="7">
        <v>2</v>
      </c>
      <c r="E65" s="7">
        <v>11.4</v>
      </c>
      <c r="F65" s="7">
        <v>19</v>
      </c>
      <c r="G65" s="7"/>
      <c r="H65" s="7">
        <f t="shared" si="9"/>
        <v>0</v>
      </c>
      <c r="I65" s="7"/>
      <c r="J65" s="7">
        <f t="shared" si="10"/>
        <v>0</v>
      </c>
      <c r="K65" s="7">
        <f t="shared" si="11"/>
        <v>0</v>
      </c>
    </row>
    <row r="66" spans="1:11" ht="21.75" customHeight="1" x14ac:dyDescent="0.25">
      <c r="A66" s="8">
        <v>14</v>
      </c>
      <c r="B66" s="7" t="s">
        <v>61</v>
      </c>
      <c r="C66" s="7" t="s">
        <v>0</v>
      </c>
      <c r="D66" s="7">
        <v>2</v>
      </c>
      <c r="E66" s="7">
        <v>11.4</v>
      </c>
      <c r="F66" s="7">
        <v>9.5</v>
      </c>
      <c r="G66" s="7"/>
      <c r="H66" s="7">
        <f t="shared" si="9"/>
        <v>0</v>
      </c>
      <c r="I66" s="7"/>
      <c r="J66" s="7">
        <f t="shared" si="10"/>
        <v>0</v>
      </c>
      <c r="K66" s="7">
        <f t="shared" si="11"/>
        <v>0</v>
      </c>
    </row>
    <row r="67" spans="1:11" ht="21.75" customHeight="1" x14ac:dyDescent="0.25">
      <c r="A67" s="8">
        <v>15</v>
      </c>
      <c r="B67" s="7" t="s">
        <v>41</v>
      </c>
      <c r="C67" s="7" t="s">
        <v>0</v>
      </c>
      <c r="D67" s="7">
        <v>2</v>
      </c>
      <c r="E67" s="7">
        <v>76</v>
      </c>
      <c r="F67" s="7">
        <v>14.25</v>
      </c>
      <c r="G67" s="7"/>
      <c r="H67" s="7">
        <f t="shared" si="9"/>
        <v>0</v>
      </c>
      <c r="I67" s="7"/>
      <c r="J67" s="7">
        <f t="shared" si="10"/>
        <v>0</v>
      </c>
      <c r="K67" s="7">
        <f t="shared" si="11"/>
        <v>0</v>
      </c>
    </row>
    <row r="68" spans="1:11" ht="21.75" customHeight="1" x14ac:dyDescent="0.25">
      <c r="A68" s="8">
        <v>16</v>
      </c>
      <c r="B68" s="7" t="s">
        <v>62</v>
      </c>
      <c r="C68" s="7" t="s">
        <v>0</v>
      </c>
      <c r="D68" s="7">
        <v>2</v>
      </c>
      <c r="E68" s="7">
        <v>66.5</v>
      </c>
      <c r="F68" s="7">
        <v>14.25</v>
      </c>
      <c r="G68" s="7"/>
      <c r="H68" s="7">
        <f t="shared" si="9"/>
        <v>0</v>
      </c>
      <c r="I68" s="7"/>
      <c r="J68" s="7">
        <f t="shared" si="10"/>
        <v>0</v>
      </c>
      <c r="K68" s="7">
        <f t="shared" si="11"/>
        <v>0</v>
      </c>
    </row>
    <row r="69" spans="1:11" ht="21.75" customHeight="1" x14ac:dyDescent="0.25">
      <c r="A69" s="18" t="s">
        <v>56</v>
      </c>
      <c r="B69" s="19"/>
      <c r="C69" s="19"/>
      <c r="D69" s="19"/>
      <c r="E69" s="19"/>
      <c r="F69" s="19"/>
      <c r="G69" s="19"/>
      <c r="H69" s="19"/>
      <c r="I69" s="19"/>
      <c r="J69" s="20"/>
      <c r="K69" s="7">
        <f>SUM(K53:K68)</f>
        <v>0</v>
      </c>
    </row>
    <row r="70" spans="1:11" ht="21.75" customHeight="1" x14ac:dyDescent="0.25">
      <c r="A70" s="17" t="s">
        <v>76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ht="74.25" customHeight="1" x14ac:dyDescent="0.25">
      <c r="A71" s="4" t="s">
        <v>63</v>
      </c>
      <c r="B71" s="4" t="s">
        <v>64</v>
      </c>
      <c r="C71" s="4" t="s">
        <v>65</v>
      </c>
      <c r="D71" s="9" t="s">
        <v>55</v>
      </c>
      <c r="E71" s="5" t="s">
        <v>69</v>
      </c>
      <c r="F71" s="6" t="s">
        <v>70</v>
      </c>
      <c r="G71" s="5" t="s">
        <v>71</v>
      </c>
      <c r="H71" s="5" t="s">
        <v>66</v>
      </c>
      <c r="I71" s="6" t="s">
        <v>72</v>
      </c>
      <c r="J71" s="9" t="s">
        <v>67</v>
      </c>
      <c r="K71" s="9" t="s">
        <v>68</v>
      </c>
    </row>
    <row r="72" spans="1:11" ht="21.75" customHeight="1" x14ac:dyDescent="0.25">
      <c r="A72" s="7">
        <v>1</v>
      </c>
      <c r="B72" s="7" t="s">
        <v>35</v>
      </c>
      <c r="C72" s="7" t="s">
        <v>0</v>
      </c>
      <c r="D72" s="7">
        <v>1</v>
      </c>
      <c r="E72" s="7">
        <v>570</v>
      </c>
      <c r="F72" s="7">
        <v>47.5</v>
      </c>
      <c r="G72" s="7"/>
      <c r="H72" s="7">
        <f>G72*D72</f>
        <v>0</v>
      </c>
      <c r="I72" s="7"/>
      <c r="J72" s="7">
        <f>I72*D72</f>
        <v>0</v>
      </c>
      <c r="K72" s="7">
        <f>J72+H72</f>
        <v>0</v>
      </c>
    </row>
    <row r="73" spans="1:11" ht="21.75" customHeight="1" x14ac:dyDescent="0.25">
      <c r="A73" s="7">
        <v>2</v>
      </c>
      <c r="B73" s="7" t="s">
        <v>36</v>
      </c>
      <c r="C73" s="7" t="s">
        <v>0</v>
      </c>
      <c r="D73" s="7">
        <v>1</v>
      </c>
      <c r="E73" s="7">
        <v>332.5</v>
      </c>
      <c r="F73" s="7">
        <v>47.5</v>
      </c>
      <c r="G73" s="7"/>
      <c r="H73" s="7">
        <f t="shared" ref="H73:H79" si="12">G73*D73</f>
        <v>0</v>
      </c>
      <c r="I73" s="7"/>
      <c r="J73" s="7">
        <f t="shared" ref="J73:J79" si="13">I73*D73</f>
        <v>0</v>
      </c>
      <c r="K73" s="7">
        <f t="shared" ref="K73:K79" si="14">J73+H73</f>
        <v>0</v>
      </c>
    </row>
    <row r="74" spans="1:11" ht="21.75" customHeight="1" x14ac:dyDescent="0.25">
      <c r="A74" s="7">
        <v>3</v>
      </c>
      <c r="B74" s="7" t="s">
        <v>37</v>
      </c>
      <c r="C74" s="7" t="s">
        <v>0</v>
      </c>
      <c r="D74" s="7">
        <v>1</v>
      </c>
      <c r="E74" s="7">
        <v>332.5</v>
      </c>
      <c r="F74" s="7">
        <v>0</v>
      </c>
      <c r="G74" s="7"/>
      <c r="H74" s="7">
        <f t="shared" si="12"/>
        <v>0</v>
      </c>
      <c r="I74" s="7"/>
      <c r="J74" s="7">
        <f t="shared" si="13"/>
        <v>0</v>
      </c>
      <c r="K74" s="7">
        <f t="shared" si="14"/>
        <v>0</v>
      </c>
    </row>
    <row r="75" spans="1:11" ht="21.75" customHeight="1" x14ac:dyDescent="0.25">
      <c r="A75" s="7">
        <v>4</v>
      </c>
      <c r="B75" s="7" t="s">
        <v>38</v>
      </c>
      <c r="C75" s="7" t="s">
        <v>0</v>
      </c>
      <c r="D75" s="7">
        <v>1</v>
      </c>
      <c r="E75" s="7">
        <v>38</v>
      </c>
      <c r="F75" s="7">
        <v>0</v>
      </c>
      <c r="G75" s="7"/>
      <c r="H75" s="7">
        <f t="shared" si="12"/>
        <v>0</v>
      </c>
      <c r="I75" s="7"/>
      <c r="J75" s="7">
        <f t="shared" si="13"/>
        <v>0</v>
      </c>
      <c r="K75" s="7">
        <f t="shared" si="14"/>
        <v>0</v>
      </c>
    </row>
    <row r="76" spans="1:11" ht="21.75" customHeight="1" x14ac:dyDescent="0.25">
      <c r="A76" s="7">
        <v>5</v>
      </c>
      <c r="B76" s="7" t="s">
        <v>16</v>
      </c>
      <c r="C76" s="7" t="s">
        <v>0</v>
      </c>
      <c r="D76" s="7">
        <v>1</v>
      </c>
      <c r="E76" s="7">
        <v>38</v>
      </c>
      <c r="F76" s="7">
        <v>0</v>
      </c>
      <c r="G76" s="7"/>
      <c r="H76" s="7">
        <f t="shared" si="12"/>
        <v>0</v>
      </c>
      <c r="I76" s="7"/>
      <c r="J76" s="7">
        <f t="shared" si="13"/>
        <v>0</v>
      </c>
      <c r="K76" s="7">
        <f t="shared" si="14"/>
        <v>0</v>
      </c>
    </row>
    <row r="77" spans="1:11" ht="21.75" customHeight="1" x14ac:dyDescent="0.25">
      <c r="A77" s="7">
        <v>6</v>
      </c>
      <c r="B77" s="7" t="s">
        <v>3</v>
      </c>
      <c r="C77" s="7" t="s">
        <v>0</v>
      </c>
      <c r="D77" s="7">
        <v>1</v>
      </c>
      <c r="E77" s="7">
        <v>33.25</v>
      </c>
      <c r="F77" s="7">
        <v>14.25</v>
      </c>
      <c r="G77" s="7"/>
      <c r="H77" s="7">
        <f t="shared" si="12"/>
        <v>0</v>
      </c>
      <c r="I77" s="7"/>
      <c r="J77" s="7">
        <f t="shared" si="13"/>
        <v>0</v>
      </c>
      <c r="K77" s="7">
        <f t="shared" si="14"/>
        <v>0</v>
      </c>
    </row>
    <row r="78" spans="1:11" ht="21.75" customHeight="1" x14ac:dyDescent="0.25">
      <c r="A78" s="7">
        <v>7</v>
      </c>
      <c r="B78" s="7" t="s">
        <v>2</v>
      </c>
      <c r="C78" s="7" t="s">
        <v>4</v>
      </c>
      <c r="D78" s="7">
        <v>8</v>
      </c>
      <c r="E78" s="7">
        <v>23.75</v>
      </c>
      <c r="F78" s="7">
        <v>0</v>
      </c>
      <c r="G78" s="7"/>
      <c r="H78" s="7">
        <f t="shared" si="12"/>
        <v>0</v>
      </c>
      <c r="I78" s="7"/>
      <c r="J78" s="7">
        <f t="shared" si="13"/>
        <v>0</v>
      </c>
      <c r="K78" s="7">
        <f t="shared" si="14"/>
        <v>0</v>
      </c>
    </row>
    <row r="79" spans="1:11" ht="21.75" customHeight="1" x14ac:dyDescent="0.25">
      <c r="A79" s="7">
        <v>8</v>
      </c>
      <c r="B79" s="7" t="s">
        <v>39</v>
      </c>
      <c r="C79" s="7" t="s">
        <v>0</v>
      </c>
      <c r="D79" s="7">
        <v>4</v>
      </c>
      <c r="E79" s="7">
        <v>0</v>
      </c>
      <c r="F79" s="7">
        <v>19</v>
      </c>
      <c r="G79" s="7"/>
      <c r="H79" s="7">
        <f t="shared" si="12"/>
        <v>0</v>
      </c>
      <c r="I79" s="7"/>
      <c r="J79" s="7">
        <f t="shared" si="13"/>
        <v>0</v>
      </c>
      <c r="K79" s="7">
        <f t="shared" si="14"/>
        <v>0</v>
      </c>
    </row>
    <row r="80" spans="1:11" ht="21.75" customHeight="1" x14ac:dyDescent="0.25">
      <c r="A80" s="14" t="s">
        <v>56</v>
      </c>
      <c r="B80" s="14"/>
      <c r="C80" s="14"/>
      <c r="D80" s="14"/>
      <c r="E80" s="14"/>
      <c r="F80" s="14"/>
      <c r="G80" s="14"/>
      <c r="H80" s="14"/>
      <c r="I80" s="14"/>
      <c r="J80" s="14"/>
      <c r="K80" s="7">
        <f>SUM(K72:K79)</f>
        <v>0</v>
      </c>
    </row>
    <row r="81" spans="1:11" ht="21.75" customHeight="1" x14ac:dyDescent="0.25">
      <c r="A81" s="17" t="s">
        <v>77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ht="75.75" customHeight="1" x14ac:dyDescent="0.25">
      <c r="A82" s="4" t="s">
        <v>63</v>
      </c>
      <c r="B82" s="4" t="s">
        <v>64</v>
      </c>
      <c r="C82" s="4" t="s">
        <v>65</v>
      </c>
      <c r="D82" s="9" t="s">
        <v>55</v>
      </c>
      <c r="E82" s="5" t="s">
        <v>69</v>
      </c>
      <c r="F82" s="6" t="s">
        <v>70</v>
      </c>
      <c r="G82" s="5" t="s">
        <v>71</v>
      </c>
      <c r="H82" s="5" t="s">
        <v>66</v>
      </c>
      <c r="I82" s="6" t="s">
        <v>72</v>
      </c>
      <c r="J82" s="9" t="s">
        <v>67</v>
      </c>
      <c r="K82" s="9" t="s">
        <v>68</v>
      </c>
    </row>
    <row r="83" spans="1:11" ht="21.75" customHeight="1" x14ac:dyDescent="0.25">
      <c r="A83" s="7">
        <v>1</v>
      </c>
      <c r="B83" s="7" t="s">
        <v>15</v>
      </c>
      <c r="C83" s="7" t="s">
        <v>0</v>
      </c>
      <c r="D83" s="7">
        <v>1</v>
      </c>
      <c r="E83" s="7">
        <v>19</v>
      </c>
      <c r="F83" s="7">
        <v>14.25</v>
      </c>
      <c r="G83" s="7"/>
      <c r="H83" s="7">
        <f>G83*D83</f>
        <v>0</v>
      </c>
      <c r="I83" s="7"/>
      <c r="J83" s="7">
        <f>I83*D83</f>
        <v>0</v>
      </c>
      <c r="K83" s="7">
        <f>J83+H83</f>
        <v>0</v>
      </c>
    </row>
    <row r="84" spans="1:11" ht="21.75" customHeight="1" x14ac:dyDescent="0.25">
      <c r="A84" s="7">
        <v>2</v>
      </c>
      <c r="B84" s="7" t="s">
        <v>14</v>
      </c>
      <c r="C84" s="7" t="s">
        <v>4</v>
      </c>
      <c r="D84" s="7">
        <v>5</v>
      </c>
      <c r="E84" s="7">
        <v>23.75</v>
      </c>
      <c r="F84" s="7">
        <v>0</v>
      </c>
      <c r="G84" s="7"/>
      <c r="H84" s="7">
        <f t="shared" ref="H84:H97" si="15">G84*D84</f>
        <v>0</v>
      </c>
      <c r="I84" s="7"/>
      <c r="J84" s="7">
        <f t="shared" ref="J84:J97" si="16">I84*D84</f>
        <v>0</v>
      </c>
      <c r="K84" s="7">
        <f t="shared" ref="K84:K97" si="17">J84+H84</f>
        <v>0</v>
      </c>
    </row>
    <row r="85" spans="1:11" ht="21.75" customHeight="1" x14ac:dyDescent="0.25">
      <c r="A85" s="7">
        <v>3</v>
      </c>
      <c r="B85" s="7" t="s">
        <v>16</v>
      </c>
      <c r="C85" s="7" t="s">
        <v>0</v>
      </c>
      <c r="D85" s="7">
        <v>1</v>
      </c>
      <c r="E85" s="7">
        <v>38</v>
      </c>
      <c r="F85" s="7">
        <v>0</v>
      </c>
      <c r="G85" s="7"/>
      <c r="H85" s="7">
        <f t="shared" si="15"/>
        <v>0</v>
      </c>
      <c r="I85" s="7"/>
      <c r="J85" s="7">
        <f t="shared" si="16"/>
        <v>0</v>
      </c>
      <c r="K85" s="7">
        <f t="shared" si="17"/>
        <v>0</v>
      </c>
    </row>
    <row r="86" spans="1:11" ht="21.75" customHeight="1" x14ac:dyDescent="0.25">
      <c r="A86" s="7">
        <v>4</v>
      </c>
      <c r="B86" s="7" t="s">
        <v>17</v>
      </c>
      <c r="C86" s="7" t="s">
        <v>0</v>
      </c>
      <c r="D86" s="7">
        <v>1</v>
      </c>
      <c r="E86" s="7">
        <v>76</v>
      </c>
      <c r="F86" s="7">
        <v>47.5</v>
      </c>
      <c r="G86" s="7"/>
      <c r="H86" s="7">
        <f t="shared" si="15"/>
        <v>0</v>
      </c>
      <c r="I86" s="7"/>
      <c r="J86" s="7">
        <f t="shared" si="16"/>
        <v>0</v>
      </c>
      <c r="K86" s="7">
        <f t="shared" si="17"/>
        <v>0</v>
      </c>
    </row>
    <row r="87" spans="1:11" ht="21.75" customHeight="1" x14ac:dyDescent="0.25">
      <c r="A87" s="7">
        <v>5</v>
      </c>
      <c r="B87" s="7" t="s">
        <v>25</v>
      </c>
      <c r="C87" s="7" t="s">
        <v>0</v>
      </c>
      <c r="D87" s="7">
        <v>2</v>
      </c>
      <c r="E87" s="7">
        <v>47.5</v>
      </c>
      <c r="F87" s="7">
        <v>28.5</v>
      </c>
      <c r="G87" s="7"/>
      <c r="H87" s="7">
        <f t="shared" si="15"/>
        <v>0</v>
      </c>
      <c r="I87" s="7"/>
      <c r="J87" s="7">
        <f t="shared" si="16"/>
        <v>0</v>
      </c>
      <c r="K87" s="7">
        <f t="shared" si="17"/>
        <v>0</v>
      </c>
    </row>
    <row r="88" spans="1:11" ht="21.75" customHeight="1" x14ac:dyDescent="0.25">
      <c r="A88" s="7">
        <v>6</v>
      </c>
      <c r="B88" s="7" t="s">
        <v>40</v>
      </c>
      <c r="C88" s="7" t="s">
        <v>0</v>
      </c>
      <c r="D88" s="7">
        <v>2</v>
      </c>
      <c r="E88" s="7">
        <v>89.3</v>
      </c>
      <c r="F88" s="7">
        <v>23.75</v>
      </c>
      <c r="G88" s="7"/>
      <c r="H88" s="7">
        <f t="shared" si="15"/>
        <v>0</v>
      </c>
      <c r="I88" s="7"/>
      <c r="J88" s="7">
        <f t="shared" si="16"/>
        <v>0</v>
      </c>
      <c r="K88" s="7">
        <f t="shared" si="17"/>
        <v>0</v>
      </c>
    </row>
    <row r="89" spans="1:11" ht="21.75" customHeight="1" x14ac:dyDescent="0.25">
      <c r="A89" s="7">
        <v>7</v>
      </c>
      <c r="B89" s="7" t="s">
        <v>41</v>
      </c>
      <c r="C89" s="7" t="s">
        <v>0</v>
      </c>
      <c r="D89" s="7">
        <v>2</v>
      </c>
      <c r="E89" s="7">
        <v>66.5</v>
      </c>
      <c r="F89" s="7">
        <v>14.25</v>
      </c>
      <c r="G89" s="7"/>
      <c r="H89" s="7">
        <f t="shared" si="15"/>
        <v>0</v>
      </c>
      <c r="I89" s="7"/>
      <c r="J89" s="7">
        <f t="shared" si="16"/>
        <v>0</v>
      </c>
      <c r="K89" s="7">
        <f t="shared" si="17"/>
        <v>0</v>
      </c>
    </row>
    <row r="90" spans="1:11" ht="21.75" customHeight="1" x14ac:dyDescent="0.25">
      <c r="A90" s="7">
        <v>8</v>
      </c>
      <c r="B90" s="7" t="s">
        <v>42</v>
      </c>
      <c r="C90" s="7" t="s">
        <v>0</v>
      </c>
      <c r="D90" s="7">
        <v>2</v>
      </c>
      <c r="E90" s="7">
        <v>237.5</v>
      </c>
      <c r="F90" s="7">
        <v>28.5</v>
      </c>
      <c r="G90" s="7"/>
      <c r="H90" s="7">
        <f t="shared" si="15"/>
        <v>0</v>
      </c>
      <c r="I90" s="7"/>
      <c r="J90" s="7">
        <f t="shared" si="16"/>
        <v>0</v>
      </c>
      <c r="K90" s="7">
        <f t="shared" si="17"/>
        <v>0</v>
      </c>
    </row>
    <row r="91" spans="1:11" ht="21.75" customHeight="1" x14ac:dyDescent="0.25">
      <c r="A91" s="7">
        <v>9</v>
      </c>
      <c r="B91" s="7" t="s">
        <v>43</v>
      </c>
      <c r="C91" s="7" t="s">
        <v>0</v>
      </c>
      <c r="D91" s="7">
        <v>2</v>
      </c>
      <c r="E91" s="7">
        <v>47.5</v>
      </c>
      <c r="F91" s="7">
        <v>28.5</v>
      </c>
      <c r="G91" s="7"/>
      <c r="H91" s="7">
        <f t="shared" si="15"/>
        <v>0</v>
      </c>
      <c r="I91" s="7"/>
      <c r="J91" s="7">
        <f t="shared" si="16"/>
        <v>0</v>
      </c>
      <c r="K91" s="7">
        <f t="shared" si="17"/>
        <v>0</v>
      </c>
    </row>
    <row r="92" spans="1:11" ht="21.75" customHeight="1" x14ac:dyDescent="0.25">
      <c r="A92" s="7">
        <v>10</v>
      </c>
      <c r="B92" s="7" t="s">
        <v>44</v>
      </c>
      <c r="C92" s="7" t="s">
        <v>0</v>
      </c>
      <c r="D92" s="7">
        <v>2</v>
      </c>
      <c r="E92" s="7">
        <v>47.5</v>
      </c>
      <c r="F92" s="7">
        <v>0</v>
      </c>
      <c r="G92" s="7"/>
      <c r="H92" s="7">
        <f t="shared" si="15"/>
        <v>0</v>
      </c>
      <c r="I92" s="7"/>
      <c r="J92" s="7">
        <f t="shared" si="16"/>
        <v>0</v>
      </c>
      <c r="K92" s="7">
        <f t="shared" si="17"/>
        <v>0</v>
      </c>
    </row>
    <row r="93" spans="1:11" ht="21.75" customHeight="1" x14ac:dyDescent="0.25">
      <c r="A93" s="7">
        <v>11</v>
      </c>
      <c r="B93" s="7" t="s">
        <v>45</v>
      </c>
      <c r="C93" s="7" t="s">
        <v>0</v>
      </c>
      <c r="D93" s="7">
        <v>4</v>
      </c>
      <c r="E93" s="7">
        <v>152</v>
      </c>
      <c r="F93" s="7">
        <v>18.97</v>
      </c>
      <c r="G93" s="7"/>
      <c r="H93" s="7">
        <f t="shared" si="15"/>
        <v>0</v>
      </c>
      <c r="I93" s="7"/>
      <c r="J93" s="7">
        <f t="shared" si="16"/>
        <v>0</v>
      </c>
      <c r="K93" s="7">
        <f t="shared" si="17"/>
        <v>0</v>
      </c>
    </row>
    <row r="94" spans="1:11" ht="21.75" customHeight="1" x14ac:dyDescent="0.25">
      <c r="A94" s="7">
        <v>12</v>
      </c>
      <c r="B94" s="7" t="s">
        <v>19</v>
      </c>
      <c r="C94" s="7" t="s">
        <v>0</v>
      </c>
      <c r="D94" s="7">
        <v>2</v>
      </c>
      <c r="E94" s="7">
        <v>209</v>
      </c>
      <c r="F94" s="7">
        <v>19</v>
      </c>
      <c r="G94" s="7"/>
      <c r="H94" s="7">
        <f>G94*D94</f>
        <v>0</v>
      </c>
      <c r="I94" s="7"/>
      <c r="J94" s="7">
        <f t="shared" si="16"/>
        <v>0</v>
      </c>
      <c r="K94" s="7">
        <f t="shared" si="17"/>
        <v>0</v>
      </c>
    </row>
    <row r="95" spans="1:11" ht="21.75" customHeight="1" x14ac:dyDescent="0.25">
      <c r="A95" s="7">
        <v>13</v>
      </c>
      <c r="B95" s="7" t="s">
        <v>5</v>
      </c>
      <c r="C95" s="7" t="s">
        <v>1</v>
      </c>
      <c r="D95" s="7">
        <v>1</v>
      </c>
      <c r="E95" s="7">
        <v>190</v>
      </c>
      <c r="F95" s="7">
        <v>14.25</v>
      </c>
      <c r="G95" s="7"/>
      <c r="H95" s="7">
        <f t="shared" si="15"/>
        <v>0</v>
      </c>
      <c r="I95" s="7"/>
      <c r="J95" s="7">
        <f t="shared" si="16"/>
        <v>0</v>
      </c>
      <c r="K95" s="7">
        <f t="shared" si="17"/>
        <v>0</v>
      </c>
    </row>
    <row r="96" spans="1:11" ht="21.75" customHeight="1" x14ac:dyDescent="0.25">
      <c r="A96" s="7">
        <v>14</v>
      </c>
      <c r="B96" s="7" t="s">
        <v>46</v>
      </c>
      <c r="C96" s="7" t="s">
        <v>1</v>
      </c>
      <c r="D96" s="7">
        <v>1</v>
      </c>
      <c r="E96" s="7">
        <v>0</v>
      </c>
      <c r="F96" s="7">
        <v>38</v>
      </c>
      <c r="G96" s="7"/>
      <c r="H96" s="7">
        <f t="shared" si="15"/>
        <v>0</v>
      </c>
      <c r="I96" s="7"/>
      <c r="J96" s="7">
        <f t="shared" si="16"/>
        <v>0</v>
      </c>
      <c r="K96" s="7">
        <f t="shared" si="17"/>
        <v>0</v>
      </c>
    </row>
    <row r="97" spans="1:11" ht="21.75" customHeight="1" x14ac:dyDescent="0.25">
      <c r="A97" s="7">
        <v>15</v>
      </c>
      <c r="B97" s="7" t="s">
        <v>13</v>
      </c>
      <c r="C97" s="7" t="s">
        <v>1</v>
      </c>
      <c r="D97" s="7">
        <v>1</v>
      </c>
      <c r="E97" s="7">
        <v>0</v>
      </c>
      <c r="F97" s="7">
        <v>38</v>
      </c>
      <c r="G97" s="7"/>
      <c r="H97" s="7">
        <f t="shared" si="15"/>
        <v>0</v>
      </c>
      <c r="I97" s="7"/>
      <c r="J97" s="7">
        <f t="shared" si="16"/>
        <v>0</v>
      </c>
      <c r="K97" s="7">
        <f t="shared" si="17"/>
        <v>0</v>
      </c>
    </row>
    <row r="98" spans="1:11" ht="21.75" customHeight="1" x14ac:dyDescent="0.25">
      <c r="A98" s="14" t="s">
        <v>56</v>
      </c>
      <c r="B98" s="14"/>
      <c r="C98" s="14"/>
      <c r="D98" s="14"/>
      <c r="E98" s="14"/>
      <c r="F98" s="14"/>
      <c r="G98" s="14"/>
      <c r="H98" s="14"/>
      <c r="I98" s="14"/>
      <c r="J98" s="14"/>
      <c r="K98" s="7">
        <f>SUM(K83:K97)</f>
        <v>0</v>
      </c>
    </row>
    <row r="100" spans="1:11" ht="21.75" customHeight="1" x14ac:dyDescent="0.25">
      <c r="A100" s="17" t="s">
        <v>78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ht="77.25" customHeight="1" x14ac:dyDescent="0.25">
      <c r="A101" s="4" t="s">
        <v>63</v>
      </c>
      <c r="B101" s="4" t="s">
        <v>64</v>
      </c>
      <c r="C101" s="4" t="s">
        <v>65</v>
      </c>
      <c r="D101" s="9" t="s">
        <v>55</v>
      </c>
      <c r="E101" s="5" t="s">
        <v>69</v>
      </c>
      <c r="F101" s="6" t="s">
        <v>70</v>
      </c>
      <c r="G101" s="5" t="s">
        <v>71</v>
      </c>
      <c r="H101" s="5" t="s">
        <v>66</v>
      </c>
      <c r="I101" s="6" t="s">
        <v>72</v>
      </c>
      <c r="J101" s="9" t="s">
        <v>67</v>
      </c>
      <c r="K101" s="9" t="s">
        <v>68</v>
      </c>
    </row>
    <row r="102" spans="1:11" ht="21.75" customHeight="1" x14ac:dyDescent="0.25">
      <c r="A102" s="7">
        <v>1</v>
      </c>
      <c r="B102" s="7" t="s">
        <v>15</v>
      </c>
      <c r="C102" s="7" t="s">
        <v>0</v>
      </c>
      <c r="D102" s="7">
        <v>1</v>
      </c>
      <c r="E102" s="7">
        <v>19</v>
      </c>
      <c r="F102" s="7">
        <v>14.25</v>
      </c>
      <c r="G102" s="7"/>
      <c r="H102" s="7">
        <f>G102*D102</f>
        <v>0</v>
      </c>
      <c r="I102" s="7"/>
      <c r="J102" s="7">
        <f>I102*D102</f>
        <v>0</v>
      </c>
      <c r="K102" s="7">
        <f>J102+H102</f>
        <v>0</v>
      </c>
    </row>
    <row r="103" spans="1:11" ht="21.75" customHeight="1" x14ac:dyDescent="0.25">
      <c r="A103" s="7">
        <v>2</v>
      </c>
      <c r="B103" s="7" t="s">
        <v>14</v>
      </c>
      <c r="C103" s="7" t="s">
        <v>4</v>
      </c>
      <c r="D103" s="7">
        <v>4</v>
      </c>
      <c r="E103" s="7">
        <v>23.75</v>
      </c>
      <c r="F103" s="7">
        <v>0</v>
      </c>
      <c r="G103" s="7"/>
      <c r="H103" s="7">
        <f t="shared" ref="H103:H118" si="18">G103*D103</f>
        <v>0</v>
      </c>
      <c r="I103" s="7"/>
      <c r="J103" s="7">
        <f t="shared" ref="J103:J118" si="19">I103*D103</f>
        <v>0</v>
      </c>
      <c r="K103" s="7">
        <f t="shared" ref="K103:K118" si="20">J103+H103</f>
        <v>0</v>
      </c>
    </row>
    <row r="104" spans="1:11" ht="21.75" customHeight="1" x14ac:dyDescent="0.25">
      <c r="A104" s="7">
        <v>3</v>
      </c>
      <c r="B104" s="7" t="s">
        <v>17</v>
      </c>
      <c r="C104" s="7" t="s">
        <v>0</v>
      </c>
      <c r="D104" s="7">
        <v>1</v>
      </c>
      <c r="E104" s="7">
        <v>76</v>
      </c>
      <c r="F104" s="7">
        <v>47.5</v>
      </c>
      <c r="G104" s="7"/>
      <c r="H104" s="7">
        <f t="shared" si="18"/>
        <v>0</v>
      </c>
      <c r="I104" s="7"/>
      <c r="J104" s="7">
        <f t="shared" si="19"/>
        <v>0</v>
      </c>
      <c r="K104" s="7">
        <f t="shared" si="20"/>
        <v>0</v>
      </c>
    </row>
    <row r="105" spans="1:11" ht="21.75" customHeight="1" x14ac:dyDescent="0.25">
      <c r="A105" s="7">
        <v>4</v>
      </c>
      <c r="B105" s="7" t="s">
        <v>16</v>
      </c>
      <c r="C105" s="7" t="s">
        <v>0</v>
      </c>
      <c r="D105" s="7">
        <v>1</v>
      </c>
      <c r="E105" s="7">
        <v>38</v>
      </c>
      <c r="F105" s="7">
        <v>0</v>
      </c>
      <c r="G105" s="7"/>
      <c r="H105" s="7">
        <f t="shared" si="18"/>
        <v>0</v>
      </c>
      <c r="I105" s="7"/>
      <c r="J105" s="7">
        <f t="shared" si="19"/>
        <v>0</v>
      </c>
      <c r="K105" s="7">
        <f t="shared" si="20"/>
        <v>0</v>
      </c>
    </row>
    <row r="106" spans="1:11" ht="21.75" customHeight="1" x14ac:dyDescent="0.25">
      <c r="A106" s="7">
        <v>5</v>
      </c>
      <c r="B106" s="7" t="s">
        <v>47</v>
      </c>
      <c r="C106" s="7" t="s">
        <v>0</v>
      </c>
      <c r="D106" s="7">
        <v>2</v>
      </c>
      <c r="E106" s="7">
        <v>142.5</v>
      </c>
      <c r="F106" s="7">
        <v>23.75</v>
      </c>
      <c r="G106" s="7"/>
      <c r="H106" s="7">
        <f t="shared" si="18"/>
        <v>0</v>
      </c>
      <c r="I106" s="7"/>
      <c r="J106" s="7">
        <f t="shared" si="19"/>
        <v>0</v>
      </c>
      <c r="K106" s="7">
        <f t="shared" si="20"/>
        <v>0</v>
      </c>
    </row>
    <row r="107" spans="1:11" ht="21.75" customHeight="1" x14ac:dyDescent="0.25">
      <c r="A107" s="7">
        <v>6</v>
      </c>
      <c r="B107" s="7" t="s">
        <v>48</v>
      </c>
      <c r="C107" s="7" t="s">
        <v>0</v>
      </c>
      <c r="D107" s="7">
        <v>2</v>
      </c>
      <c r="E107" s="7">
        <v>80.75</v>
      </c>
      <c r="F107" s="7">
        <v>14.25</v>
      </c>
      <c r="G107" s="7"/>
      <c r="H107" s="7">
        <f t="shared" si="18"/>
        <v>0</v>
      </c>
      <c r="I107" s="7"/>
      <c r="J107" s="7">
        <f t="shared" si="19"/>
        <v>0</v>
      </c>
      <c r="K107" s="7">
        <f t="shared" si="20"/>
        <v>0</v>
      </c>
    </row>
    <row r="108" spans="1:11" ht="21.75" customHeight="1" x14ac:dyDescent="0.25">
      <c r="A108" s="7">
        <v>7</v>
      </c>
      <c r="B108" s="7" t="s">
        <v>49</v>
      </c>
      <c r="C108" s="7" t="s">
        <v>0</v>
      </c>
      <c r="D108" s="7">
        <v>2</v>
      </c>
      <c r="E108" s="7">
        <v>90.25</v>
      </c>
      <c r="F108" s="7">
        <v>14.25</v>
      </c>
      <c r="G108" s="7"/>
      <c r="H108" s="7">
        <f t="shared" si="18"/>
        <v>0</v>
      </c>
      <c r="I108" s="7"/>
      <c r="J108" s="7">
        <f t="shared" si="19"/>
        <v>0</v>
      </c>
      <c r="K108" s="7">
        <f t="shared" si="20"/>
        <v>0</v>
      </c>
    </row>
    <row r="109" spans="1:11" ht="21.75" customHeight="1" x14ac:dyDescent="0.25">
      <c r="A109" s="7">
        <v>8</v>
      </c>
      <c r="B109" s="7" t="s">
        <v>50</v>
      </c>
      <c r="C109" s="7" t="s">
        <v>0</v>
      </c>
      <c r="D109" s="7">
        <v>2</v>
      </c>
      <c r="E109" s="7">
        <v>42.75</v>
      </c>
      <c r="F109" s="7">
        <v>28.5</v>
      </c>
      <c r="G109" s="7"/>
      <c r="H109" s="7">
        <f t="shared" si="18"/>
        <v>0</v>
      </c>
      <c r="I109" s="7"/>
      <c r="J109" s="7">
        <f t="shared" si="19"/>
        <v>0</v>
      </c>
      <c r="K109" s="7">
        <f t="shared" si="20"/>
        <v>0</v>
      </c>
    </row>
    <row r="110" spans="1:11" ht="21.75" customHeight="1" x14ac:dyDescent="0.25">
      <c r="A110" s="7">
        <v>9</v>
      </c>
      <c r="B110" s="7" t="s">
        <v>51</v>
      </c>
      <c r="C110" s="7" t="s">
        <v>0</v>
      </c>
      <c r="D110" s="7">
        <v>2</v>
      </c>
      <c r="E110" s="7">
        <v>47.5</v>
      </c>
      <c r="F110" s="7">
        <v>33.25</v>
      </c>
      <c r="G110" s="7"/>
      <c r="H110" s="7">
        <f t="shared" si="18"/>
        <v>0</v>
      </c>
      <c r="I110" s="7"/>
      <c r="J110" s="7">
        <f t="shared" si="19"/>
        <v>0</v>
      </c>
      <c r="K110" s="7">
        <f t="shared" si="20"/>
        <v>0</v>
      </c>
    </row>
    <row r="111" spans="1:11" ht="21.75" customHeight="1" x14ac:dyDescent="0.25">
      <c r="A111" s="7">
        <v>10</v>
      </c>
      <c r="B111" s="7" t="s">
        <v>42</v>
      </c>
      <c r="C111" s="7" t="s">
        <v>0</v>
      </c>
      <c r="D111" s="7">
        <v>2</v>
      </c>
      <c r="E111" s="7">
        <v>237.5</v>
      </c>
      <c r="F111" s="7">
        <v>28.5</v>
      </c>
      <c r="G111" s="7"/>
      <c r="H111" s="7">
        <f t="shared" si="18"/>
        <v>0</v>
      </c>
      <c r="I111" s="7"/>
      <c r="J111" s="7">
        <f t="shared" si="19"/>
        <v>0</v>
      </c>
      <c r="K111" s="7">
        <f t="shared" si="20"/>
        <v>0</v>
      </c>
    </row>
    <row r="112" spans="1:11" ht="21.75" customHeight="1" x14ac:dyDescent="0.25">
      <c r="A112" s="7">
        <v>11</v>
      </c>
      <c r="B112" s="7" t="s">
        <v>8</v>
      </c>
      <c r="C112" s="7" t="s">
        <v>0</v>
      </c>
      <c r="D112" s="7">
        <v>2</v>
      </c>
      <c r="E112" s="7">
        <v>120</v>
      </c>
      <c r="F112" s="7">
        <v>0</v>
      </c>
      <c r="G112" s="7"/>
      <c r="H112" s="7">
        <f t="shared" si="18"/>
        <v>0</v>
      </c>
      <c r="I112" s="7"/>
      <c r="J112" s="7">
        <f t="shared" si="19"/>
        <v>0</v>
      </c>
      <c r="K112" s="7">
        <f t="shared" si="20"/>
        <v>0</v>
      </c>
    </row>
    <row r="113" spans="1:11" ht="21.75" customHeight="1" x14ac:dyDescent="0.25">
      <c r="A113" s="7">
        <v>12</v>
      </c>
      <c r="B113" s="7" t="s">
        <v>41</v>
      </c>
      <c r="C113" s="7" t="s">
        <v>0</v>
      </c>
      <c r="D113" s="7">
        <v>2</v>
      </c>
      <c r="E113" s="7">
        <v>66.5</v>
      </c>
      <c r="F113" s="7">
        <v>14.25</v>
      </c>
      <c r="G113" s="7"/>
      <c r="H113" s="7">
        <f t="shared" si="18"/>
        <v>0</v>
      </c>
      <c r="I113" s="7"/>
      <c r="J113" s="7">
        <f t="shared" si="19"/>
        <v>0</v>
      </c>
      <c r="K113" s="7">
        <f t="shared" si="20"/>
        <v>0</v>
      </c>
    </row>
    <row r="114" spans="1:11" ht="21.75" customHeight="1" x14ac:dyDescent="0.25">
      <c r="A114" s="7">
        <v>13</v>
      </c>
      <c r="B114" s="7" t="s">
        <v>19</v>
      </c>
      <c r="C114" s="7" t="s">
        <v>0</v>
      </c>
      <c r="D114" s="7">
        <v>2</v>
      </c>
      <c r="E114" s="7">
        <v>209</v>
      </c>
      <c r="F114" s="7">
        <v>19</v>
      </c>
      <c r="G114" s="7"/>
      <c r="H114" s="7">
        <f t="shared" si="18"/>
        <v>0</v>
      </c>
      <c r="I114" s="7"/>
      <c r="J114" s="7">
        <f t="shared" si="19"/>
        <v>0</v>
      </c>
      <c r="K114" s="7">
        <f t="shared" si="20"/>
        <v>0</v>
      </c>
    </row>
    <row r="115" spans="1:11" ht="21.75" customHeight="1" x14ac:dyDescent="0.25">
      <c r="A115" s="7">
        <v>14</v>
      </c>
      <c r="B115" s="7" t="s">
        <v>5</v>
      </c>
      <c r="C115" s="7" t="s">
        <v>1</v>
      </c>
      <c r="D115" s="7">
        <v>1</v>
      </c>
      <c r="E115" s="7">
        <v>190</v>
      </c>
      <c r="F115" s="7">
        <v>14.25</v>
      </c>
      <c r="G115" s="7"/>
      <c r="H115" s="7">
        <f t="shared" si="18"/>
        <v>0</v>
      </c>
      <c r="I115" s="7"/>
      <c r="J115" s="7">
        <f t="shared" si="19"/>
        <v>0</v>
      </c>
      <c r="K115" s="7">
        <f t="shared" si="20"/>
        <v>0</v>
      </c>
    </row>
    <row r="116" spans="1:11" ht="21.75" customHeight="1" x14ac:dyDescent="0.25">
      <c r="A116" s="7">
        <v>15</v>
      </c>
      <c r="B116" s="7" t="s">
        <v>32</v>
      </c>
      <c r="C116" s="7" t="s">
        <v>1</v>
      </c>
      <c r="D116" s="7">
        <v>1</v>
      </c>
      <c r="E116" s="7">
        <v>142.5</v>
      </c>
      <c r="F116" s="7">
        <v>14.25</v>
      </c>
      <c r="G116" s="7"/>
      <c r="H116" s="7">
        <f t="shared" si="18"/>
        <v>0</v>
      </c>
      <c r="I116" s="7"/>
      <c r="J116" s="7">
        <f t="shared" si="19"/>
        <v>0</v>
      </c>
      <c r="K116" s="7">
        <f t="shared" si="20"/>
        <v>0</v>
      </c>
    </row>
    <row r="117" spans="1:11" ht="21.75" customHeight="1" x14ac:dyDescent="0.25">
      <c r="A117" s="7">
        <v>16</v>
      </c>
      <c r="B117" s="7" t="s">
        <v>13</v>
      </c>
      <c r="C117" s="7" t="s">
        <v>1</v>
      </c>
      <c r="D117" s="7">
        <v>1</v>
      </c>
      <c r="E117" s="7">
        <v>0</v>
      </c>
      <c r="F117" s="7">
        <v>38</v>
      </c>
      <c r="G117" s="7"/>
      <c r="H117" s="7">
        <f t="shared" si="18"/>
        <v>0</v>
      </c>
      <c r="I117" s="7"/>
      <c r="J117" s="7">
        <f t="shared" si="19"/>
        <v>0</v>
      </c>
      <c r="K117" s="7">
        <f t="shared" si="20"/>
        <v>0</v>
      </c>
    </row>
    <row r="118" spans="1:11" ht="21.75" customHeight="1" x14ac:dyDescent="0.25">
      <c r="A118" s="7">
        <v>17</v>
      </c>
      <c r="B118" s="7" t="s">
        <v>52</v>
      </c>
      <c r="C118" s="7" t="s">
        <v>0</v>
      </c>
      <c r="D118" s="7">
        <v>4</v>
      </c>
      <c r="E118" s="7"/>
      <c r="F118" s="7">
        <v>19</v>
      </c>
      <c r="G118" s="7"/>
      <c r="H118" s="7">
        <f t="shared" si="18"/>
        <v>0</v>
      </c>
      <c r="I118" s="7"/>
      <c r="J118" s="7">
        <f t="shared" si="19"/>
        <v>0</v>
      </c>
      <c r="K118" s="7">
        <f t="shared" si="20"/>
        <v>0</v>
      </c>
    </row>
    <row r="119" spans="1:11" ht="21.75" customHeight="1" x14ac:dyDescent="0.25">
      <c r="A119" s="14" t="s">
        <v>56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7">
        <f>SUM(K102:K118)</f>
        <v>0</v>
      </c>
    </row>
    <row r="120" spans="1:11" ht="21.75" customHeight="1" x14ac:dyDescent="0.25">
      <c r="A120" s="17" t="s">
        <v>79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ht="74.25" customHeight="1" x14ac:dyDescent="0.25">
      <c r="A121" s="4" t="s">
        <v>63</v>
      </c>
      <c r="B121" s="4" t="s">
        <v>64</v>
      </c>
      <c r="C121" s="4" t="s">
        <v>65</v>
      </c>
      <c r="D121" s="9" t="s">
        <v>55</v>
      </c>
      <c r="E121" s="5" t="s">
        <v>69</v>
      </c>
      <c r="F121" s="6" t="s">
        <v>70</v>
      </c>
      <c r="G121" s="5" t="s">
        <v>71</v>
      </c>
      <c r="H121" s="5" t="s">
        <v>66</v>
      </c>
      <c r="I121" s="6" t="s">
        <v>72</v>
      </c>
      <c r="J121" s="9" t="s">
        <v>67</v>
      </c>
      <c r="K121" s="9" t="s">
        <v>68</v>
      </c>
    </row>
    <row r="122" spans="1:11" ht="21.75" customHeight="1" x14ac:dyDescent="0.25">
      <c r="A122" s="7">
        <v>1</v>
      </c>
      <c r="B122" s="7" t="s">
        <v>2</v>
      </c>
      <c r="C122" s="7" t="s">
        <v>4</v>
      </c>
      <c r="D122" s="7">
        <v>8</v>
      </c>
      <c r="E122" s="7">
        <v>23.75</v>
      </c>
      <c r="F122" s="7">
        <v>0</v>
      </c>
      <c r="G122" s="7"/>
      <c r="H122" s="7">
        <f>G122*D122</f>
        <v>0</v>
      </c>
      <c r="I122" s="7"/>
      <c r="J122" s="7">
        <f>I122*D122</f>
        <v>0</v>
      </c>
      <c r="K122" s="7">
        <f>J122+H122</f>
        <v>0</v>
      </c>
    </row>
    <row r="123" spans="1:11" ht="21.75" customHeight="1" x14ac:dyDescent="0.25">
      <c r="A123" s="7">
        <v>2</v>
      </c>
      <c r="B123" s="7" t="s">
        <v>34</v>
      </c>
      <c r="C123" s="7" t="s">
        <v>1</v>
      </c>
      <c r="D123" s="7">
        <v>1</v>
      </c>
      <c r="E123" s="7">
        <v>0</v>
      </c>
      <c r="F123" s="7">
        <v>14.25</v>
      </c>
      <c r="G123" s="7"/>
      <c r="H123" s="7">
        <f t="shared" ref="H123:H135" si="21">G123*D123</f>
        <v>0</v>
      </c>
      <c r="I123" s="7"/>
      <c r="J123" s="7">
        <f t="shared" ref="J123:J135" si="22">I123*D123</f>
        <v>0</v>
      </c>
      <c r="K123" s="7">
        <f t="shared" ref="K123:K135" si="23">J123+H123</f>
        <v>0</v>
      </c>
    </row>
    <row r="124" spans="1:11" ht="21.75" customHeight="1" x14ac:dyDescent="0.25">
      <c r="A124" s="7">
        <v>3</v>
      </c>
      <c r="B124" s="7" t="s">
        <v>16</v>
      </c>
      <c r="C124" s="7" t="s">
        <v>0</v>
      </c>
      <c r="D124" s="7">
        <v>1</v>
      </c>
      <c r="E124" s="7">
        <v>42.75</v>
      </c>
      <c r="F124" s="7">
        <v>0</v>
      </c>
      <c r="G124" s="7"/>
      <c r="H124" s="7">
        <f t="shared" si="21"/>
        <v>0</v>
      </c>
      <c r="I124" s="7"/>
      <c r="J124" s="7">
        <f t="shared" si="22"/>
        <v>0</v>
      </c>
      <c r="K124" s="7">
        <f t="shared" si="23"/>
        <v>0</v>
      </c>
    </row>
    <row r="125" spans="1:11" ht="21.75" customHeight="1" x14ac:dyDescent="0.25">
      <c r="A125" s="7">
        <v>4</v>
      </c>
      <c r="B125" s="7" t="s">
        <v>3</v>
      </c>
      <c r="C125" s="7" t="s">
        <v>0</v>
      </c>
      <c r="D125" s="7">
        <v>1</v>
      </c>
      <c r="E125" s="7">
        <v>42.75</v>
      </c>
      <c r="F125" s="7">
        <v>0</v>
      </c>
      <c r="G125" s="7"/>
      <c r="H125" s="7">
        <f t="shared" si="21"/>
        <v>0</v>
      </c>
      <c r="I125" s="7"/>
      <c r="J125" s="7">
        <f t="shared" si="22"/>
        <v>0</v>
      </c>
      <c r="K125" s="7">
        <f t="shared" si="23"/>
        <v>0</v>
      </c>
    </row>
    <row r="126" spans="1:11" ht="21.75" customHeight="1" x14ac:dyDescent="0.25">
      <c r="A126" s="7">
        <v>5</v>
      </c>
      <c r="B126" s="7" t="s">
        <v>53</v>
      </c>
      <c r="C126" s="7" t="s">
        <v>0</v>
      </c>
      <c r="D126" s="7">
        <v>2</v>
      </c>
      <c r="E126" s="7">
        <v>190</v>
      </c>
      <c r="F126" s="7">
        <v>38</v>
      </c>
      <c r="G126" s="7"/>
      <c r="H126" s="7">
        <f t="shared" si="21"/>
        <v>0</v>
      </c>
      <c r="I126" s="7"/>
      <c r="J126" s="7">
        <f t="shared" si="22"/>
        <v>0</v>
      </c>
      <c r="K126" s="7">
        <f t="shared" si="23"/>
        <v>0</v>
      </c>
    </row>
    <row r="127" spans="1:11" ht="21.75" customHeight="1" x14ac:dyDescent="0.25">
      <c r="A127" s="7">
        <v>6</v>
      </c>
      <c r="B127" s="7" t="s">
        <v>42</v>
      </c>
      <c r="C127" s="7" t="s">
        <v>0</v>
      </c>
      <c r="D127" s="7">
        <v>2</v>
      </c>
      <c r="E127" s="7">
        <v>190</v>
      </c>
      <c r="F127" s="7">
        <v>23.75</v>
      </c>
      <c r="G127" s="7"/>
      <c r="H127" s="7">
        <f t="shared" si="21"/>
        <v>0</v>
      </c>
      <c r="I127" s="7"/>
      <c r="J127" s="7">
        <f t="shared" si="22"/>
        <v>0</v>
      </c>
      <c r="K127" s="7">
        <f t="shared" si="23"/>
        <v>0</v>
      </c>
    </row>
    <row r="128" spans="1:11" ht="21.75" customHeight="1" x14ac:dyDescent="0.25">
      <c r="A128" s="7">
        <v>7</v>
      </c>
      <c r="B128" s="7" t="s">
        <v>12</v>
      </c>
      <c r="C128" s="7" t="s">
        <v>0</v>
      </c>
      <c r="D128" s="7">
        <v>2</v>
      </c>
      <c r="E128" s="7">
        <v>66.5</v>
      </c>
      <c r="F128" s="7">
        <v>0</v>
      </c>
      <c r="G128" s="7"/>
      <c r="H128" s="7">
        <f t="shared" si="21"/>
        <v>0</v>
      </c>
      <c r="I128" s="7"/>
      <c r="J128" s="7">
        <f t="shared" si="22"/>
        <v>0</v>
      </c>
      <c r="K128" s="7">
        <f t="shared" si="23"/>
        <v>0</v>
      </c>
    </row>
    <row r="129" spans="1:11" ht="21.75" customHeight="1" x14ac:dyDescent="0.25">
      <c r="A129" s="7">
        <v>8</v>
      </c>
      <c r="B129" s="7" t="s">
        <v>25</v>
      </c>
      <c r="C129" s="7" t="s">
        <v>0</v>
      </c>
      <c r="D129" s="7">
        <v>2</v>
      </c>
      <c r="E129" s="7">
        <v>42.75</v>
      </c>
      <c r="F129" s="7">
        <v>38</v>
      </c>
      <c r="G129" s="7"/>
      <c r="H129" s="7">
        <f t="shared" si="21"/>
        <v>0</v>
      </c>
      <c r="I129" s="7"/>
      <c r="J129" s="7">
        <f t="shared" si="22"/>
        <v>0</v>
      </c>
      <c r="K129" s="7">
        <f t="shared" si="23"/>
        <v>0</v>
      </c>
    </row>
    <row r="130" spans="1:11" ht="21.75" customHeight="1" x14ac:dyDescent="0.25">
      <c r="A130" s="7">
        <v>9</v>
      </c>
      <c r="B130" s="7" t="s">
        <v>54</v>
      </c>
      <c r="C130" s="7" t="s">
        <v>0</v>
      </c>
      <c r="D130" s="7">
        <v>2</v>
      </c>
      <c r="E130" s="7">
        <v>38</v>
      </c>
      <c r="F130" s="7">
        <v>38</v>
      </c>
      <c r="G130" s="7"/>
      <c r="H130" s="7">
        <f t="shared" si="21"/>
        <v>0</v>
      </c>
      <c r="I130" s="7"/>
      <c r="J130" s="7">
        <f t="shared" si="22"/>
        <v>0</v>
      </c>
      <c r="K130" s="7">
        <f t="shared" si="23"/>
        <v>0</v>
      </c>
    </row>
    <row r="131" spans="1:11" ht="21.75" customHeight="1" x14ac:dyDescent="0.25">
      <c r="A131" s="7">
        <v>10</v>
      </c>
      <c r="B131" s="7" t="s">
        <v>32</v>
      </c>
      <c r="C131" s="7" t="s">
        <v>1</v>
      </c>
      <c r="D131" s="7">
        <v>1</v>
      </c>
      <c r="E131" s="7">
        <v>142.5</v>
      </c>
      <c r="F131" s="7">
        <v>14.25</v>
      </c>
      <c r="G131" s="7"/>
      <c r="H131" s="7">
        <f t="shared" si="21"/>
        <v>0</v>
      </c>
      <c r="I131" s="7"/>
      <c r="J131" s="7">
        <f t="shared" si="22"/>
        <v>0</v>
      </c>
      <c r="K131" s="7">
        <f t="shared" si="23"/>
        <v>0</v>
      </c>
    </row>
    <row r="132" spans="1:11" ht="21.75" customHeight="1" x14ac:dyDescent="0.25">
      <c r="A132" s="7">
        <v>11</v>
      </c>
      <c r="B132" s="7" t="s">
        <v>33</v>
      </c>
      <c r="C132" s="7" t="s">
        <v>0</v>
      </c>
      <c r="D132" s="7">
        <v>2</v>
      </c>
      <c r="E132" s="7">
        <v>190</v>
      </c>
      <c r="F132" s="7">
        <v>23.75</v>
      </c>
      <c r="G132" s="7"/>
      <c r="H132" s="7">
        <f t="shared" si="21"/>
        <v>0</v>
      </c>
      <c r="I132" s="7"/>
      <c r="J132" s="7">
        <f t="shared" si="22"/>
        <v>0</v>
      </c>
      <c r="K132" s="7">
        <f t="shared" si="23"/>
        <v>0</v>
      </c>
    </row>
    <row r="133" spans="1:11" ht="21.75" customHeight="1" x14ac:dyDescent="0.25">
      <c r="A133" s="7">
        <v>12</v>
      </c>
      <c r="B133" s="7" t="s">
        <v>5</v>
      </c>
      <c r="C133" s="7" t="s">
        <v>1</v>
      </c>
      <c r="D133" s="7">
        <v>1</v>
      </c>
      <c r="E133" s="7">
        <v>190</v>
      </c>
      <c r="F133" s="7">
        <v>14.25</v>
      </c>
      <c r="G133" s="7"/>
      <c r="H133" s="7">
        <f t="shared" si="21"/>
        <v>0</v>
      </c>
      <c r="I133" s="7"/>
      <c r="J133" s="7">
        <f t="shared" si="22"/>
        <v>0</v>
      </c>
      <c r="K133" s="7">
        <f t="shared" si="23"/>
        <v>0</v>
      </c>
    </row>
    <row r="134" spans="1:11" ht="21.75" customHeight="1" x14ac:dyDescent="0.25">
      <c r="A134" s="7">
        <v>13</v>
      </c>
      <c r="B134" s="7" t="s">
        <v>17</v>
      </c>
      <c r="C134" s="7" t="s">
        <v>0</v>
      </c>
      <c r="D134" s="7">
        <v>1</v>
      </c>
      <c r="E134" s="7">
        <v>76</v>
      </c>
      <c r="F134" s="7">
        <v>47.5</v>
      </c>
      <c r="G134" s="7"/>
      <c r="H134" s="7">
        <f t="shared" si="21"/>
        <v>0</v>
      </c>
      <c r="I134" s="7"/>
      <c r="J134" s="7">
        <f t="shared" si="22"/>
        <v>0</v>
      </c>
      <c r="K134" s="7">
        <f t="shared" si="23"/>
        <v>0</v>
      </c>
    </row>
    <row r="135" spans="1:11" ht="21.75" customHeight="1" x14ac:dyDescent="0.25">
      <c r="A135" s="7">
        <v>14</v>
      </c>
      <c r="B135" s="7" t="s">
        <v>13</v>
      </c>
      <c r="C135" s="7" t="s">
        <v>1</v>
      </c>
      <c r="D135" s="7">
        <v>1</v>
      </c>
      <c r="E135" s="7">
        <v>0</v>
      </c>
      <c r="F135" s="7">
        <v>19</v>
      </c>
      <c r="G135" s="7"/>
      <c r="H135" s="7">
        <f t="shared" si="21"/>
        <v>0</v>
      </c>
      <c r="I135" s="7"/>
      <c r="J135" s="7">
        <f t="shared" si="22"/>
        <v>0</v>
      </c>
      <c r="K135" s="7">
        <f t="shared" si="23"/>
        <v>0</v>
      </c>
    </row>
    <row r="136" spans="1:11" ht="21.75" customHeight="1" x14ac:dyDescent="0.25">
      <c r="A136" s="14" t="s">
        <v>56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7">
        <f>SUM(K122:K135)</f>
        <v>0</v>
      </c>
    </row>
    <row r="137" spans="1:11" ht="21.75" customHeight="1" thickBot="1" x14ac:dyDescent="0.3"/>
    <row r="138" spans="1:11" ht="21.75" customHeight="1" thickBot="1" x14ac:dyDescent="0.3">
      <c r="A138" s="22" t="s">
        <v>81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1">
        <f>K136+K119+K98+K80+K69+K50+K38+K19</f>
        <v>0</v>
      </c>
    </row>
  </sheetData>
  <mergeCells count="17">
    <mergeCell ref="A138:J138"/>
    <mergeCell ref="A136:J136"/>
    <mergeCell ref="A2:K2"/>
    <mergeCell ref="A98:J98"/>
    <mergeCell ref="A119:J119"/>
    <mergeCell ref="A100:K100"/>
    <mergeCell ref="A120:K120"/>
    <mergeCell ref="B51:K51"/>
    <mergeCell ref="A69:J69"/>
    <mergeCell ref="A70:K70"/>
    <mergeCell ref="A80:J80"/>
    <mergeCell ref="A81:K81"/>
    <mergeCell ref="A50:J50"/>
    <mergeCell ref="A38:J38"/>
    <mergeCell ref="A39:K39"/>
    <mergeCell ref="A19:J19"/>
    <mergeCell ref="A20:K20"/>
  </mergeCells>
  <conditionalFormatting sqref="E59">
    <cfRule type="cellIs" dxfId="0" priority="1" operator="lessThan">
      <formula>0</formula>
    </cfRule>
  </conditionalFormatting>
  <pageMargins left="0.25" right="0" top="0.25" bottom="0.25" header="0.17" footer="0.2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მიღება-ჩაბარება</vt:lpstr>
      <vt:lpstr>'მიღება-ჩაბარება'!Print_Area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2018-11-14T14:04:33Z</dcterms:modified>
</cp:coreProperties>
</file>